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76\Desktop\"/>
    </mc:Choice>
  </mc:AlternateContent>
  <workbookProtection workbookPassword="C284" lockStructure="1"/>
  <bookViews>
    <workbookView xWindow="0" yWindow="0" windowWidth="28800" windowHeight="1123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2" l="1"/>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<sst xmlns="http://schemas.openxmlformats.org/spreadsheetml/2006/main" count="18966" uniqueCount="11111">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</sst>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 numFmtId="185" formatCode="@&quot;長&quot;"/>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185" fontId="0" fillId="0" borderId="0" xfId="0" applyNumberFormat="1" applyAlignment="1" applyProtection="1">
      <alignment horizontal="center" vertical="center"/>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19" t="s">
        <v>8959</v>
      </c>
      <c r="F5" s="419"/>
      <c r="G5" s="420"/>
    </row>
    <row r="6" spans="1:7" ht="39.6" customHeight="1" x14ac:dyDescent="0.15">
      <c r="C6" s="43" t="s">
        <v>8036</v>
      </c>
      <c r="D6" s="44" t="s">
        <v>8954</v>
      </c>
      <c r="E6" s="406" t="s">
        <v>8955</v>
      </c>
      <c r="F6" s="407"/>
      <c r="G6" s="408"/>
    </row>
    <row r="7" spans="1:7" ht="39.6" customHeight="1" x14ac:dyDescent="0.15">
      <c r="C7" s="43" t="s">
        <v>8967</v>
      </c>
      <c r="D7" s="44" t="s">
        <v>8950</v>
      </c>
      <c r="E7" s="412" t="s">
        <v>8956</v>
      </c>
      <c r="F7" s="413"/>
      <c r="G7" s="414"/>
    </row>
    <row r="8" spans="1:7" ht="39.6" customHeight="1" x14ac:dyDescent="0.15">
      <c r="C8" s="43" t="s">
        <v>8038</v>
      </c>
      <c r="D8" s="44" t="s">
        <v>8949</v>
      </c>
      <c r="E8" s="406" t="s">
        <v>8977</v>
      </c>
      <c r="F8" s="407"/>
      <c r="G8" s="408"/>
    </row>
    <row r="9" spans="1:7" ht="39.6" customHeight="1" x14ac:dyDescent="0.15">
      <c r="C9" s="43" t="s">
        <v>8039</v>
      </c>
      <c r="D9" s="44" t="s">
        <v>8952</v>
      </c>
      <c r="E9" s="406" t="s">
        <v>8953</v>
      </c>
      <c r="F9" s="407"/>
      <c r="G9" s="408"/>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18" t="s">
        <v>8959</v>
      </c>
      <c r="F13" s="419"/>
      <c r="G13" s="420"/>
    </row>
    <row r="14" spans="1:7" ht="39" customHeight="1" x14ac:dyDescent="0.15">
      <c r="C14" s="43" t="s">
        <v>8966</v>
      </c>
      <c r="D14" s="50" t="s">
        <v>8957</v>
      </c>
      <c r="E14" s="406" t="s">
        <v>8964</v>
      </c>
      <c r="F14" s="407"/>
      <c r="G14" s="408"/>
    </row>
    <row r="15" spans="1:7" ht="39" customHeight="1" x14ac:dyDescent="0.15">
      <c r="C15" s="43" t="s">
        <v>8967</v>
      </c>
      <c r="D15" s="50" t="s">
        <v>8960</v>
      </c>
      <c r="E15" s="406" t="s">
        <v>8961</v>
      </c>
      <c r="F15" s="407"/>
      <c r="G15" s="408"/>
    </row>
    <row r="16" spans="1:7" ht="39" customHeight="1" x14ac:dyDescent="0.15">
      <c r="C16" s="43" t="s">
        <v>8968</v>
      </c>
      <c r="D16" s="50" t="s">
        <v>8962</v>
      </c>
      <c r="E16" s="406" t="s">
        <v>8963</v>
      </c>
      <c r="F16" s="407"/>
      <c r="G16" s="408"/>
    </row>
    <row r="17" spans="2:12" ht="39" customHeight="1" x14ac:dyDescent="0.15">
      <c r="C17" s="43" t="s">
        <v>8969</v>
      </c>
      <c r="D17" s="50" t="s">
        <v>8965</v>
      </c>
      <c r="E17" s="406" t="s">
        <v>9065</v>
      </c>
      <c r="F17" s="407"/>
      <c r="G17" s="408"/>
    </row>
    <row r="18" spans="2:12" ht="39" customHeight="1" x14ac:dyDescent="0.15">
      <c r="C18" s="43" t="s">
        <v>8970</v>
      </c>
      <c r="D18" s="50" t="s">
        <v>8518</v>
      </c>
      <c r="E18" s="409" t="s">
        <v>9015</v>
      </c>
      <c r="F18" s="410"/>
      <c r="G18" s="411"/>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18" t="s">
        <v>8959</v>
      </c>
      <c r="F21" s="419"/>
      <c r="G21" s="420"/>
    </row>
    <row r="22" spans="2:12" ht="39" customHeight="1" x14ac:dyDescent="0.15">
      <c r="C22" s="396" t="s">
        <v>8966</v>
      </c>
      <c r="D22" s="399" t="s">
        <v>8558</v>
      </c>
      <c r="E22" s="403" t="s">
        <v>8984</v>
      </c>
      <c r="F22" s="404"/>
      <c r="G22" s="405"/>
    </row>
    <row r="23" spans="2:12" ht="27.6" customHeight="1" x14ac:dyDescent="0.15">
      <c r="C23" s="397"/>
      <c r="D23" s="400"/>
      <c r="E23" s="402" t="s">
        <v>8995</v>
      </c>
      <c r="F23" s="46" t="s">
        <v>8972</v>
      </c>
      <c r="G23" s="44" t="s">
        <v>8986</v>
      </c>
    </row>
    <row r="24" spans="2:12" ht="27.6" customHeight="1" x14ac:dyDescent="0.15">
      <c r="C24" s="397"/>
      <c r="D24" s="400"/>
      <c r="E24" s="402"/>
      <c r="F24" s="52" t="s">
        <v>8973</v>
      </c>
      <c r="G24" s="44" t="s">
        <v>8987</v>
      </c>
    </row>
    <row r="25" spans="2:12" ht="27.6" customHeight="1" x14ac:dyDescent="0.15">
      <c r="C25" s="397"/>
      <c r="D25" s="400"/>
      <c r="E25" s="402"/>
      <c r="F25" s="43" t="s">
        <v>8976</v>
      </c>
      <c r="G25" s="44" t="s">
        <v>8988</v>
      </c>
    </row>
    <row r="26" spans="2:12" ht="27.6" customHeight="1" x14ac:dyDescent="0.15">
      <c r="C26" s="397"/>
      <c r="D26" s="400"/>
      <c r="E26" s="402"/>
      <c r="F26" s="43" t="s">
        <v>8974</v>
      </c>
      <c r="G26" s="44" t="s">
        <v>8989</v>
      </c>
    </row>
    <row r="27" spans="2:12" ht="27.6" customHeight="1" x14ac:dyDescent="0.15">
      <c r="C27" s="397"/>
      <c r="D27" s="400"/>
      <c r="E27" s="402"/>
      <c r="F27" s="43" t="s">
        <v>8975</v>
      </c>
      <c r="G27" s="44" t="s">
        <v>8990</v>
      </c>
    </row>
    <row r="28" spans="2:12" ht="27.6" customHeight="1" x14ac:dyDescent="0.15">
      <c r="C28" s="398"/>
      <c r="D28" s="401"/>
      <c r="E28" s="402"/>
      <c r="F28" s="53"/>
      <c r="G28" s="44" t="s">
        <v>8991</v>
      </c>
    </row>
    <row r="29" spans="2:12" ht="54.75" customHeight="1" x14ac:dyDescent="0.15">
      <c r="C29" s="43" t="s">
        <v>8967</v>
      </c>
      <c r="D29" s="50" t="s">
        <v>190</v>
      </c>
      <c r="E29" s="412" t="s">
        <v>9040</v>
      </c>
      <c r="F29" s="413"/>
      <c r="G29" s="414"/>
    </row>
    <row r="30" spans="2:12" x14ac:dyDescent="0.15">
      <c r="C30" s="396" t="s">
        <v>8968</v>
      </c>
      <c r="D30" s="399" t="s">
        <v>8622</v>
      </c>
      <c r="E30" s="415" t="s">
        <v>8992</v>
      </c>
      <c r="F30" s="416"/>
      <c r="G30" s="417"/>
    </row>
    <row r="31" spans="2:12" ht="39" customHeight="1" x14ac:dyDescent="0.15">
      <c r="C31" s="397"/>
      <c r="D31" s="400"/>
      <c r="E31" s="402" t="s">
        <v>8996</v>
      </c>
      <c r="F31" s="45" t="s">
        <v>8932</v>
      </c>
      <c r="G31" s="54" t="s">
        <v>8985</v>
      </c>
    </row>
    <row r="32" spans="2:12" ht="39" customHeight="1" x14ac:dyDescent="0.15">
      <c r="C32" s="397"/>
      <c r="D32" s="400"/>
      <c r="E32" s="402"/>
      <c r="F32" s="45" t="s">
        <v>8978</v>
      </c>
      <c r="G32" s="55" t="s">
        <v>8979</v>
      </c>
    </row>
    <row r="33" spans="2:7" ht="39" customHeight="1" x14ac:dyDescent="0.15">
      <c r="C33" s="397"/>
      <c r="D33" s="400"/>
      <c r="E33" s="402"/>
      <c r="F33" s="45" t="s">
        <v>8980</v>
      </c>
      <c r="G33" s="51" t="s">
        <v>8981</v>
      </c>
    </row>
    <row r="34" spans="2:7" ht="56.25" x14ac:dyDescent="0.15">
      <c r="C34" s="397"/>
      <c r="D34" s="400"/>
      <c r="E34" s="402"/>
      <c r="F34" s="43" t="s">
        <v>8624</v>
      </c>
      <c r="G34" s="54" t="s">
        <v>8993</v>
      </c>
    </row>
    <row r="35" spans="2:7" ht="39" customHeight="1" x14ac:dyDescent="0.15">
      <c r="C35" s="398"/>
      <c r="D35" s="401"/>
      <c r="E35" s="402"/>
      <c r="F35" s="43" t="s">
        <v>8982</v>
      </c>
      <c r="G35" s="55" t="s">
        <v>8983</v>
      </c>
    </row>
    <row r="36" spans="2:7" ht="128.25" customHeight="1" x14ac:dyDescent="0.15">
      <c r="C36" s="43" t="s">
        <v>8969</v>
      </c>
      <c r="D36" s="50" t="s">
        <v>8626</v>
      </c>
      <c r="E36" s="406" t="s">
        <v>8997</v>
      </c>
      <c r="F36" s="410"/>
      <c r="G36" s="411"/>
    </row>
    <row r="37" spans="2:7" ht="18.75" customHeight="1" x14ac:dyDescent="0.15"/>
    <row r="38" spans="2:7" ht="19.5" x14ac:dyDescent="0.15">
      <c r="B38" s="23" t="s">
        <v>8994</v>
      </c>
    </row>
    <row r="39" spans="2:7" ht="19.5" x14ac:dyDescent="0.15">
      <c r="C39" s="23" t="s">
        <v>9011</v>
      </c>
    </row>
    <row r="40" spans="2:7" x14ac:dyDescent="0.15">
      <c r="C40" s="33" t="s">
        <v>194</v>
      </c>
      <c r="D40" s="418" t="s">
        <v>9012</v>
      </c>
      <c r="E40" s="419"/>
      <c r="F40" s="419"/>
      <c r="G40" s="420"/>
    </row>
    <row r="41" spans="2:7" ht="57" customHeight="1" x14ac:dyDescent="0.15">
      <c r="C41" s="43" t="s">
        <v>8036</v>
      </c>
      <c r="D41" s="406" t="s">
        <v>9039</v>
      </c>
      <c r="E41" s="407"/>
      <c r="F41" s="407"/>
      <c r="G41" s="408"/>
    </row>
    <row r="42" spans="2:7" ht="39" customHeight="1" x14ac:dyDescent="0.15">
      <c r="C42" s="43" t="s">
        <v>8037</v>
      </c>
      <c r="D42" s="406" t="s">
        <v>9013</v>
      </c>
      <c r="E42" s="407"/>
      <c r="F42" s="407"/>
      <c r="G42" s="408"/>
    </row>
    <row r="43" spans="2:7" ht="39" customHeight="1" x14ac:dyDescent="0.15">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8932</v>
      </c>
      <c r="J6" s="351" t="s">
        <v>9017</v>
      </c>
    </row>
    <row r="7" spans="1:10" ht="33" customHeight="1" thickBot="1" x14ac:dyDescent="0.2">
      <c r="C7" s="223" t="s">
        <v>8037</v>
      </c>
      <c r="D7" s="457" t="s">
        <v>184</v>
      </c>
      <c r="E7" s="458"/>
      <c r="F7" s="459"/>
      <c r="G7" s="304" t="str">
        <f>IF(ISBLANK(H7),"必須","入力済")</f>
        <v>必須</v>
      </c>
      <c r="H7" s="88"/>
      <c r="I7" s="224" t="s">
        <v>8932</v>
      </c>
      <c r="J7" s="352" t="s">
        <v>9018</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8750</v>
      </c>
      <c r="F9" s="461"/>
      <c r="G9" s="305" t="str">
        <f>IF(ISBLANK(H9),"必須","入力済")</f>
        <v>必須</v>
      </c>
      <c r="H9" s="59"/>
      <c r="I9" s="228" t="s">
        <v>8787</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8753</v>
      </c>
      <c r="F17" s="482"/>
      <c r="G17" s="307" t="str">
        <f>IF(ISBLANK(H17),"必須","入力済")</f>
        <v>必須</v>
      </c>
      <c r="H17" s="118"/>
      <c r="I17" s="234" t="s">
        <v>8787</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15">
      <c r="C19" s="225" t="s">
        <v>8535</v>
      </c>
      <c r="D19" s="421" t="s">
        <v>8601</v>
      </c>
      <c r="E19" s="424" t="s">
        <v>8560</v>
      </c>
      <c r="F19" s="425"/>
      <c r="G19" s="304" t="str">
        <f>IF(ISBLANK(H19),"必須","入力済")</f>
        <v>必須</v>
      </c>
      <c r="H19" s="63"/>
      <c r="I19" s="236" t="s">
        <v>8624</v>
      </c>
      <c r="J19" s="359" t="s">
        <v>9083</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15">
      <c r="C21" s="227" t="s">
        <v>8537</v>
      </c>
      <c r="D21" s="452"/>
      <c r="E21" s="472" t="s">
        <v>9067</v>
      </c>
      <c r="F21" s="473"/>
      <c r="G21" s="305" t="str">
        <f>IF(ISBLANK(H21),"必須","入力済")</f>
        <v>必須</v>
      </c>
      <c r="H21" s="119"/>
      <c r="I21" s="238" t="s">
        <v>8788</v>
      </c>
      <c r="J21" s="354" t="s">
        <v>8767</v>
      </c>
    </row>
    <row r="22" spans="3:10" ht="33" x14ac:dyDescent="0.15">
      <c r="C22" s="227" t="s">
        <v>8538</v>
      </c>
      <c r="D22" s="452"/>
      <c r="E22" s="454" t="s">
        <v>8472</v>
      </c>
      <c r="F22" s="455"/>
      <c r="G22" s="309" t="str">
        <f>IF(ISBLANK(H22),"必須","入力済")</f>
        <v>必須</v>
      </c>
      <c r="H22" s="118"/>
      <c r="I22" s="237" t="s">
        <v>8786</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8694</v>
      </c>
      <c r="F26" s="425"/>
      <c r="G26" s="308" t="str">
        <f t="shared" si="0"/>
        <v>必須</v>
      </c>
      <c r="H26" s="63"/>
      <c r="I26" s="240" t="s">
        <v>8624</v>
      </c>
      <c r="J26" s="353" t="s">
        <v>9068</v>
      </c>
    </row>
    <row r="27" spans="3:10" ht="49.5" x14ac:dyDescent="0.15">
      <c r="C27" s="227" t="s">
        <v>8543</v>
      </c>
      <c r="D27" s="422"/>
      <c r="E27" s="460" t="s">
        <v>8562</v>
      </c>
      <c r="F27" s="461"/>
      <c r="G27" s="305" t="str">
        <f t="shared" si="0"/>
        <v>必須</v>
      </c>
      <c r="H27" s="119"/>
      <c r="I27" s="241" t="s">
        <v>8788</v>
      </c>
      <c r="J27" s="361" t="s">
        <v>8768</v>
      </c>
    </row>
    <row r="28" spans="3:10" ht="33" x14ac:dyDescent="0.15">
      <c r="C28" s="227" t="s">
        <v>8544</v>
      </c>
      <c r="D28" s="422"/>
      <c r="E28" s="472" t="s">
        <v>8563</v>
      </c>
      <c r="F28" s="473"/>
      <c r="G28" s="305" t="str">
        <f t="shared" si="0"/>
        <v>必須</v>
      </c>
      <c r="H28" s="119"/>
      <c r="I28" s="241" t="s">
        <v>8786</v>
      </c>
      <c r="J28" s="361" t="s">
        <v>8548</v>
      </c>
    </row>
    <row r="29" spans="3:10" ht="33.75" thickBot="1" x14ac:dyDescent="0.2">
      <c r="C29" s="229" t="s">
        <v>8545</v>
      </c>
      <c r="D29" s="423"/>
      <c r="E29" s="436" t="s">
        <v>8520</v>
      </c>
      <c r="F29" s="438"/>
      <c r="G29" s="311" t="str">
        <f t="shared" si="0"/>
        <v>必須</v>
      </c>
      <c r="H29" s="97"/>
      <c r="I29" s="242" t="s">
        <v>8786</v>
      </c>
      <c r="J29" s="362" t="s">
        <v>8769</v>
      </c>
    </row>
    <row r="30" spans="3:10" ht="49.5" customHeight="1" x14ac:dyDescent="0.15">
      <c r="C30" s="225" t="s">
        <v>8546</v>
      </c>
      <c r="D30" s="451" t="s">
        <v>8564</v>
      </c>
      <c r="E30" s="424" t="s">
        <v>185</v>
      </c>
      <c r="F30" s="425"/>
      <c r="G30" s="312" t="str">
        <f t="shared" si="0"/>
        <v>必須</v>
      </c>
      <c r="H30" s="63"/>
      <c r="I30" s="236" t="s">
        <v>8624</v>
      </c>
      <c r="J30" s="353" t="s">
        <v>11103</v>
      </c>
    </row>
    <row r="31" spans="3:10" ht="50.25" thickBot="1" x14ac:dyDescent="0.2">
      <c r="C31" s="229" t="s">
        <v>8547</v>
      </c>
      <c r="D31" s="453"/>
      <c r="E31" s="483" t="s">
        <v>8752</v>
      </c>
      <c r="F31" s="484"/>
      <c r="G31" s="311" t="str">
        <f t="shared" si="0"/>
        <v>必須</v>
      </c>
      <c r="H31" s="120"/>
      <c r="I31" s="244" t="s">
        <v>8788</v>
      </c>
      <c r="J31" s="363" t="s">
        <v>8770</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8693</v>
      </c>
      <c r="D33" s="467" t="s">
        <v>8762</v>
      </c>
      <c r="E33" s="468"/>
      <c r="F33" s="469"/>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8753</v>
      </c>
      <c r="F40" s="455"/>
      <c r="G40" s="308" t="str">
        <f>IF(ISBLANK(H40),"必須","入力済")</f>
        <v>必須</v>
      </c>
      <c r="H40" s="118"/>
      <c r="I40" s="234" t="s">
        <v>8788</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15">
      <c r="C42" s="225" t="s">
        <v>8535</v>
      </c>
      <c r="D42" s="464" t="s">
        <v>8568</v>
      </c>
      <c r="E42" s="424" t="s">
        <v>8560</v>
      </c>
      <c r="F42" s="425"/>
      <c r="G42" s="304" t="str">
        <f>IF(ISBLANK(H42),"必須","入力済")</f>
        <v>必須</v>
      </c>
      <c r="H42" s="63"/>
      <c r="I42" s="236" t="s">
        <v>8624</v>
      </c>
      <c r="J42" s="359" t="s">
        <v>9084</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x14ac:dyDescent="0.2">
      <c r="C44" s="229" t="s">
        <v>8537</v>
      </c>
      <c r="D44" s="466"/>
      <c r="E44" s="439" t="s">
        <v>9067</v>
      </c>
      <c r="F44" s="441"/>
      <c r="G44" s="311" t="str">
        <f>IF(ISBLANK(H44),"必須","入力済")</f>
        <v>必須</v>
      </c>
      <c r="H44" s="120"/>
      <c r="I44" s="244" t="s">
        <v>8788</v>
      </c>
      <c r="J44" s="363" t="s">
        <v>8767</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9072</v>
      </c>
      <c r="E46" s="427"/>
      <c r="F46" s="428"/>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8932</v>
      </c>
      <c r="J52" s="369" t="s">
        <v>9023</v>
      </c>
    </row>
    <row r="53" spans="2:11" ht="49.5" customHeight="1" thickBot="1" x14ac:dyDescent="0.2">
      <c r="C53" s="223" t="s">
        <v>8038</v>
      </c>
      <c r="D53" s="444" t="s">
        <v>9056</v>
      </c>
      <c r="E53" s="442"/>
      <c r="F53" s="443"/>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0" t="s">
        <v>9024</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8757</v>
      </c>
      <c r="D62" s="442" t="s">
        <v>8756</v>
      </c>
      <c r="E62" s="442"/>
      <c r="F62" s="443"/>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11108</v>
      </c>
      <c r="H66" s="337" t="str">
        <f>IFERROR(VLOOKUP(A67,参照A!ET5:EU71,2,FALSE), "")</f>
        <v>茨城県</v>
      </c>
      <c r="I66" s="261" t="s">
        <v>8639</v>
      </c>
      <c r="J66" s="353" t="s">
        <v>8637</v>
      </c>
    </row>
    <row r="67" spans="1:10" ht="33" customHeight="1" x14ac:dyDescent="0.15">
      <c r="A67" s="262" t="str">
        <f>行政用!H18</f>
        <v>茨城県_08</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9078</v>
      </c>
    </row>
    <row r="73" spans="1:10" ht="33" customHeight="1" thickBot="1" x14ac:dyDescent="0.2">
      <c r="C73" s="229" t="s">
        <v>8537</v>
      </c>
      <c r="D73" s="453"/>
      <c r="E73" s="436" t="s">
        <v>8579</v>
      </c>
      <c r="F73" s="438"/>
      <c r="G73" s="306" t="str">
        <f>IF(ISBLANK(H73),"必須","入力済")</f>
        <v>必須</v>
      </c>
      <c r="H73" s="62"/>
      <c r="I73" s="270" t="s">
        <v>8624</v>
      </c>
      <c r="J73" s="355" t="s">
        <v>9079</v>
      </c>
    </row>
    <row r="74" spans="1:10" ht="33" customHeight="1" thickBot="1" x14ac:dyDescent="0.2">
      <c r="C74" s="223" t="s">
        <v>8538</v>
      </c>
      <c r="D74" s="426" t="s">
        <v>8758</v>
      </c>
      <c r="E74" s="427"/>
      <c r="F74" s="428"/>
      <c r="G74" s="316" t="str">
        <f>IF(ISBLANK(H74), "必須",  "入力済")</f>
        <v>必須</v>
      </c>
      <c r="H74" s="67"/>
      <c r="I74" s="271" t="s">
        <v>8786</v>
      </c>
      <c r="J74" s="367" t="s">
        <v>8771</v>
      </c>
    </row>
    <row r="75" spans="1:10" ht="33" customHeight="1" thickBot="1" x14ac:dyDescent="0.2">
      <c r="C75" s="223" t="s">
        <v>8539</v>
      </c>
      <c r="D75" s="444" t="s">
        <v>8474</v>
      </c>
      <c r="E75" s="442"/>
      <c r="F75" s="443"/>
      <c r="G75" s="321" t="str">
        <f>IF(ISBLANK(H75),"可能な限り","入力済")</f>
        <v>可能な限り</v>
      </c>
      <c r="H75" s="69"/>
      <c r="I75" s="273" t="s">
        <v>8786</v>
      </c>
      <c r="J75" s="364" t="s">
        <v>8772</v>
      </c>
    </row>
    <row r="76" spans="1:10" ht="66" customHeight="1" thickBot="1" x14ac:dyDescent="0.2">
      <c r="C76" s="223" t="s">
        <v>8540</v>
      </c>
      <c r="D76" s="444" t="s">
        <v>8612</v>
      </c>
      <c r="E76" s="442"/>
      <c r="F76" s="443"/>
      <c r="G76" s="313" t="str">
        <f>IF(ISBLANK(H76),"必須","入力済")</f>
        <v>必須</v>
      </c>
      <c r="H76" s="70"/>
      <c r="I76" s="274" t="s">
        <v>8624</v>
      </c>
      <c r="J76" s="364" t="s">
        <v>9095</v>
      </c>
    </row>
    <row r="77" spans="1:10" ht="33.75" thickBot="1" x14ac:dyDescent="0.2">
      <c r="C77" s="223" t="s">
        <v>8541</v>
      </c>
      <c r="D77" s="444" t="s">
        <v>8475</v>
      </c>
      <c r="E77" s="442"/>
      <c r="F77" s="443"/>
      <c r="G77" s="307" t="str">
        <f>IF(ISBLANK(H77),"該当の場合は必須","入力済")</f>
        <v>該当の場合は必須</v>
      </c>
      <c r="H77" s="99"/>
      <c r="I77" s="275" t="s">
        <v>8788</v>
      </c>
      <c r="J77" s="364" t="s">
        <v>8773</v>
      </c>
    </row>
    <row r="78" spans="1:10" ht="33" customHeight="1" thickBot="1" x14ac:dyDescent="0.2">
      <c r="C78" s="223" t="s">
        <v>8542</v>
      </c>
      <c r="D78" s="444" t="s">
        <v>8061</v>
      </c>
      <c r="E78" s="442"/>
      <c r="F78" s="443"/>
      <c r="G78" s="321" t="str">
        <f>IF(ISBLANK(H78),"可能な限り","入力済")</f>
        <v>可能な限り</v>
      </c>
      <c r="H78" s="72"/>
      <c r="I78" s="276" t="s">
        <v>8786</v>
      </c>
      <c r="J78" s="364" t="s">
        <v>9080</v>
      </c>
    </row>
    <row r="79" spans="1:10" ht="33" customHeight="1" thickBot="1" x14ac:dyDescent="0.2">
      <c r="C79" s="223" t="s">
        <v>8543</v>
      </c>
      <c r="D79" s="426" t="s">
        <v>8476</v>
      </c>
      <c r="E79" s="427"/>
      <c r="F79" s="428"/>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8743</v>
      </c>
      <c r="E83" s="437"/>
      <c r="F83" s="438"/>
      <c r="G83" s="306" t="str">
        <f>IF(ISBLANK(H83),"必須","入力済")</f>
        <v>必須</v>
      </c>
      <c r="H83" s="62"/>
      <c r="I83" s="247" t="s">
        <v>8624</v>
      </c>
      <c r="J83" s="355" t="s">
        <v>9029</v>
      </c>
    </row>
    <row r="84" spans="2:10" ht="33" x14ac:dyDescent="0.15">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9078</v>
      </c>
    </row>
    <row r="89" spans="2:10" ht="33" customHeight="1" thickBot="1" x14ac:dyDescent="0.2">
      <c r="C89" s="229" t="s">
        <v>8536</v>
      </c>
      <c r="D89" s="431"/>
      <c r="E89" s="439" t="s">
        <v>8579</v>
      </c>
      <c r="F89" s="441"/>
      <c r="G89" s="326" t="str">
        <f>IF(ISBLANK(H89),"必須","入力済")</f>
        <v>必須</v>
      </c>
      <c r="H89" s="65"/>
      <c r="I89" s="286" t="s">
        <v>8624</v>
      </c>
      <c r="J89" s="363" t="s">
        <v>9079</v>
      </c>
    </row>
    <row r="90" spans="2:10" ht="33" customHeight="1" thickBot="1" x14ac:dyDescent="0.2">
      <c r="C90" s="223" t="s">
        <v>8537</v>
      </c>
      <c r="D90" s="447" t="s">
        <v>8758</v>
      </c>
      <c r="E90" s="448"/>
      <c r="F90" s="449"/>
      <c r="G90" s="327" t="str">
        <f>IF(ISBLANK(H90), "必須",  "入力済")</f>
        <v>必須</v>
      </c>
      <c r="H90" s="67"/>
      <c r="I90" s="287" t="s">
        <v>8786</v>
      </c>
      <c r="J90" s="377" t="s">
        <v>8771</v>
      </c>
    </row>
    <row r="91" spans="2:10" ht="33" customHeight="1" thickBot="1" x14ac:dyDescent="0.2">
      <c r="C91" s="223" t="s">
        <v>8538</v>
      </c>
      <c r="D91" s="426" t="s">
        <v>8474</v>
      </c>
      <c r="E91" s="427"/>
      <c r="F91" s="428"/>
      <c r="G91" s="328" t="str">
        <f>IF(ISBLANK(H91),"可能な限り","入力済")</f>
        <v>可能な限り</v>
      </c>
      <c r="H91" s="79"/>
      <c r="I91" s="289" t="s">
        <v>8786</v>
      </c>
      <c r="J91" s="367" t="s">
        <v>8775</v>
      </c>
    </row>
    <row r="92" spans="2:10" ht="66" customHeight="1" thickBot="1" x14ac:dyDescent="0.2">
      <c r="C92" s="223" t="s">
        <v>8539</v>
      </c>
      <c r="D92" s="426" t="s">
        <v>8612</v>
      </c>
      <c r="E92" s="427"/>
      <c r="F92" s="428"/>
      <c r="G92" s="329" t="str">
        <f>IF(ISBLANK(H92),"必須","入力済")</f>
        <v>必須</v>
      </c>
      <c r="H92" s="71"/>
      <c r="I92" s="290" t="s">
        <v>8624</v>
      </c>
      <c r="J92" s="367" t="s">
        <v>9095</v>
      </c>
    </row>
    <row r="93" spans="2:10" ht="33.75" thickBot="1" x14ac:dyDescent="0.2">
      <c r="C93" s="223" t="s">
        <v>8540</v>
      </c>
      <c r="D93" s="426" t="s">
        <v>8475</v>
      </c>
      <c r="E93" s="427"/>
      <c r="F93" s="428"/>
      <c r="G93" s="322" t="str">
        <f>IF(ISBLANK(H93),"該当の場合は必須","入力済")</f>
        <v>該当の場合は必須</v>
      </c>
      <c r="H93" s="74"/>
      <c r="I93" s="271" t="s">
        <v>8788</v>
      </c>
      <c r="J93" s="367" t="s">
        <v>8773</v>
      </c>
    </row>
    <row r="94" spans="2:10" ht="33" customHeight="1" thickBot="1" x14ac:dyDescent="0.2">
      <c r="C94" s="223" t="s">
        <v>8541</v>
      </c>
      <c r="D94" s="426" t="s">
        <v>8061</v>
      </c>
      <c r="E94" s="427"/>
      <c r="F94" s="428"/>
      <c r="G94" s="328" t="str">
        <f>IF(ISBLANK(H94),"可能な限り","入力済")</f>
        <v>可能な限り</v>
      </c>
      <c r="H94" s="77"/>
      <c r="I94" s="291" t="s">
        <v>8786</v>
      </c>
      <c r="J94" s="367" t="s">
        <v>9081</v>
      </c>
    </row>
    <row r="95" spans="2:10" ht="33" customHeight="1" thickBot="1" x14ac:dyDescent="0.2">
      <c r="C95" s="223" t="s">
        <v>8542</v>
      </c>
      <c r="D95" s="426" t="s">
        <v>8476</v>
      </c>
      <c r="E95" s="427"/>
      <c r="F95" s="428"/>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8744</v>
      </c>
      <c r="E99" s="440"/>
      <c r="F99" s="441"/>
      <c r="G99" s="330" t="str">
        <f>IF(ISBLANK(H99),"必須","入力済")</f>
        <v>必須</v>
      </c>
      <c r="H99" s="65"/>
      <c r="I99" s="283" t="s">
        <v>8624</v>
      </c>
      <c r="J99" s="363" t="s">
        <v>9030</v>
      </c>
    </row>
    <row r="100" spans="2:10" ht="33" x14ac:dyDescent="0.15">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9078</v>
      </c>
    </row>
    <row r="105" spans="2:10" ht="33" customHeight="1" thickBot="1" x14ac:dyDescent="0.2">
      <c r="C105" s="229" t="s">
        <v>8536</v>
      </c>
      <c r="D105" s="431"/>
      <c r="E105" s="439" t="s">
        <v>8579</v>
      </c>
      <c r="F105" s="441"/>
      <c r="G105" s="326" t="str">
        <f>IF(ISBLANK(H105),"必須","入力済")</f>
        <v>必須</v>
      </c>
      <c r="H105" s="65"/>
      <c r="I105" s="286" t="s">
        <v>8624</v>
      </c>
      <c r="J105" s="363" t="s">
        <v>9079</v>
      </c>
    </row>
    <row r="106" spans="2:10" ht="33" customHeight="1" thickBot="1" x14ac:dyDescent="0.2">
      <c r="C106" s="223" t="s">
        <v>8537</v>
      </c>
      <c r="D106" s="426" t="s">
        <v>8758</v>
      </c>
      <c r="E106" s="427"/>
      <c r="F106" s="428"/>
      <c r="G106" s="316" t="str">
        <f>IF(ISBLANK(H106), "必須",  "入力済")</f>
        <v>必須</v>
      </c>
      <c r="H106" s="67"/>
      <c r="I106" s="271" t="s">
        <v>8786</v>
      </c>
      <c r="J106" s="367" t="s">
        <v>8771</v>
      </c>
    </row>
    <row r="107" spans="2:10" ht="33" customHeight="1" thickBot="1" x14ac:dyDescent="0.2">
      <c r="C107" s="223" t="s">
        <v>8538</v>
      </c>
      <c r="D107" s="426" t="s">
        <v>8474</v>
      </c>
      <c r="E107" s="427"/>
      <c r="F107" s="428"/>
      <c r="G107" s="328" t="str">
        <f>IF(ISBLANK(H107),"可能な限り","入力済")</f>
        <v>可能な限り</v>
      </c>
      <c r="H107" s="79"/>
      <c r="I107" s="289" t="s">
        <v>8786</v>
      </c>
      <c r="J107" s="367" t="s">
        <v>8775</v>
      </c>
    </row>
    <row r="108" spans="2:10" ht="66" customHeight="1" thickBot="1" x14ac:dyDescent="0.2">
      <c r="C108" s="223" t="s">
        <v>8539</v>
      </c>
      <c r="D108" s="426" t="s">
        <v>8612</v>
      </c>
      <c r="E108" s="427"/>
      <c r="F108" s="428"/>
      <c r="G108" s="329" t="str">
        <f>IF(ISBLANK(H108),"必須","入力済")</f>
        <v>必須</v>
      </c>
      <c r="H108" s="71"/>
      <c r="I108" s="290" t="s">
        <v>8624</v>
      </c>
      <c r="J108" s="367" t="s">
        <v>9095</v>
      </c>
    </row>
    <row r="109" spans="2:10" ht="33.75" thickBot="1" x14ac:dyDescent="0.2">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x14ac:dyDescent="0.2">
      <c r="C110" s="223" t="s">
        <v>8541</v>
      </c>
      <c r="D110" s="426" t="s">
        <v>8061</v>
      </c>
      <c r="E110" s="427"/>
      <c r="F110" s="428"/>
      <c r="G110" s="328" t="str">
        <f>IF(ISBLANK(H110),"可能な限り","入力済")</f>
        <v>可能な限り</v>
      </c>
      <c r="H110" s="77"/>
      <c r="I110" s="291" t="s">
        <v>8786</v>
      </c>
      <c r="J110" s="367" t="s">
        <v>9081</v>
      </c>
    </row>
    <row r="111" spans="2:10" ht="33" customHeight="1" thickBot="1" x14ac:dyDescent="0.2">
      <c r="C111" s="223" t="s">
        <v>8542</v>
      </c>
      <c r="D111" s="426" t="s">
        <v>8476</v>
      </c>
      <c r="E111" s="427"/>
      <c r="F111" s="428"/>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8745</v>
      </c>
      <c r="E115" s="440"/>
      <c r="F115" s="441"/>
      <c r="G115" s="326" t="str">
        <f>IF(ISBLANK(H115),"必須","入力済")</f>
        <v>必須</v>
      </c>
      <c r="H115" s="65"/>
      <c r="I115" s="283" t="s">
        <v>8624</v>
      </c>
      <c r="J115" s="363" t="s">
        <v>9031</v>
      </c>
    </row>
    <row r="116" spans="2:10" ht="33" x14ac:dyDescent="0.15">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9078</v>
      </c>
    </row>
    <row r="121" spans="2:10" ht="33" customHeight="1" thickBot="1" x14ac:dyDescent="0.2">
      <c r="C121" s="229" t="s">
        <v>8536</v>
      </c>
      <c r="D121" s="431"/>
      <c r="E121" s="439" t="s">
        <v>8579</v>
      </c>
      <c r="F121" s="441"/>
      <c r="G121" s="326" t="str">
        <f>IF(ISBLANK(H121),"必須","入力済")</f>
        <v>必須</v>
      </c>
      <c r="H121" s="64"/>
      <c r="I121" s="286" t="s">
        <v>8624</v>
      </c>
      <c r="J121" s="363" t="s">
        <v>9079</v>
      </c>
    </row>
    <row r="122" spans="2:10" ht="33" customHeight="1" thickBot="1" x14ac:dyDescent="0.2">
      <c r="C122" s="223" t="s">
        <v>8537</v>
      </c>
      <c r="D122" s="426" t="s">
        <v>8758</v>
      </c>
      <c r="E122" s="427"/>
      <c r="F122" s="428"/>
      <c r="G122" s="316" t="str">
        <f>IF(ISBLANK(H122), "必須",  "入力済")</f>
        <v>必須</v>
      </c>
      <c r="H122" s="82"/>
      <c r="I122" s="271" t="s">
        <v>8786</v>
      </c>
      <c r="J122" s="367" t="s">
        <v>8771</v>
      </c>
    </row>
    <row r="123" spans="2:10" ht="33" customHeight="1" thickBot="1" x14ac:dyDescent="0.2">
      <c r="C123" s="223" t="s">
        <v>8538</v>
      </c>
      <c r="D123" s="426" t="s">
        <v>8474</v>
      </c>
      <c r="E123" s="427"/>
      <c r="F123" s="428"/>
      <c r="G123" s="328" t="str">
        <f>IF(ISBLANK(H123),"可能な限り","入力済")</f>
        <v>可能な限り</v>
      </c>
      <c r="H123" s="84"/>
      <c r="I123" s="289" t="s">
        <v>8786</v>
      </c>
      <c r="J123" s="367" t="s">
        <v>8775</v>
      </c>
    </row>
    <row r="124" spans="2:10" ht="66" customHeight="1" thickBot="1" x14ac:dyDescent="0.2">
      <c r="C124" s="223" t="s">
        <v>8539</v>
      </c>
      <c r="D124" s="426" t="s">
        <v>8612</v>
      </c>
      <c r="E124" s="427"/>
      <c r="F124" s="428"/>
      <c r="G124" s="329" t="str">
        <f>IF(ISBLANK(H124),"必須","入力済")</f>
        <v>必須</v>
      </c>
      <c r="H124" s="85"/>
      <c r="I124" s="290" t="s">
        <v>8624</v>
      </c>
      <c r="J124" s="367" t="s">
        <v>9095</v>
      </c>
    </row>
    <row r="125" spans="2:10" ht="33.75" thickBot="1" x14ac:dyDescent="0.2">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x14ac:dyDescent="0.2">
      <c r="C126" s="223" t="s">
        <v>8541</v>
      </c>
      <c r="D126" s="426" t="s">
        <v>8061</v>
      </c>
      <c r="E126" s="427"/>
      <c r="F126" s="428"/>
      <c r="G126" s="328" t="str">
        <f>IF(ISBLANK(H126),"可能な限り","入力済")</f>
        <v>可能な限り</v>
      </c>
      <c r="H126" s="81"/>
      <c r="I126" s="291" t="s">
        <v>8786</v>
      </c>
      <c r="J126" s="367" t="s">
        <v>9081</v>
      </c>
    </row>
    <row r="127" spans="2:10" ht="33" customHeight="1" thickBot="1" x14ac:dyDescent="0.2">
      <c r="C127" s="223" t="s">
        <v>8542</v>
      </c>
      <c r="D127" s="426" t="s">
        <v>8476</v>
      </c>
      <c r="E127" s="427"/>
      <c r="F127" s="428"/>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8747</v>
      </c>
      <c r="E131" s="440"/>
      <c r="F131" s="441"/>
      <c r="G131" s="326" t="str">
        <f>IF(ISBLANK(H131),"必須","入力済")</f>
        <v>必須</v>
      </c>
      <c r="H131" s="65"/>
      <c r="I131" s="283" t="s">
        <v>8624</v>
      </c>
      <c r="J131" s="363" t="s">
        <v>9032</v>
      </c>
    </row>
    <row r="132" spans="2:10" ht="33" x14ac:dyDescent="0.15">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9078</v>
      </c>
    </row>
    <row r="137" spans="2:10" ht="33" customHeight="1" thickBot="1" x14ac:dyDescent="0.2">
      <c r="C137" s="229" t="s">
        <v>8536</v>
      </c>
      <c r="D137" s="431"/>
      <c r="E137" s="439" t="s">
        <v>8579</v>
      </c>
      <c r="F137" s="441"/>
      <c r="G137" s="326" t="str">
        <f>IF(ISBLANK(H137),"必須","入力済")</f>
        <v>必須</v>
      </c>
      <c r="H137" s="65"/>
      <c r="I137" s="286" t="s">
        <v>8624</v>
      </c>
      <c r="J137" s="363" t="s">
        <v>9079</v>
      </c>
    </row>
    <row r="138" spans="2:10" ht="33" customHeight="1" thickBot="1" x14ac:dyDescent="0.2">
      <c r="C138" s="223" t="s">
        <v>8537</v>
      </c>
      <c r="D138" s="426" t="s">
        <v>8758</v>
      </c>
      <c r="E138" s="427"/>
      <c r="F138" s="428"/>
      <c r="G138" s="316" t="str">
        <f>IF(ISBLANK(H138), "必須",  "入力済")</f>
        <v>必須</v>
      </c>
      <c r="H138" s="67"/>
      <c r="I138" s="271" t="s">
        <v>8786</v>
      </c>
      <c r="J138" s="367" t="s">
        <v>8771</v>
      </c>
    </row>
    <row r="139" spans="2:10" ht="33" customHeight="1" thickBot="1" x14ac:dyDescent="0.2">
      <c r="C139" s="223" t="s">
        <v>8538</v>
      </c>
      <c r="D139" s="426" t="s">
        <v>8474</v>
      </c>
      <c r="E139" s="427"/>
      <c r="F139" s="428"/>
      <c r="G139" s="328" t="str">
        <f>IF(ISBLANK(H139),"可能な限り","入力済")</f>
        <v>可能な限り</v>
      </c>
      <c r="H139" s="79"/>
      <c r="I139" s="289" t="s">
        <v>8786</v>
      </c>
      <c r="J139" s="367" t="s">
        <v>8775</v>
      </c>
    </row>
    <row r="140" spans="2:10" ht="66" customHeight="1" thickBot="1" x14ac:dyDescent="0.2">
      <c r="C140" s="223" t="s">
        <v>8539</v>
      </c>
      <c r="D140" s="426" t="s">
        <v>8612</v>
      </c>
      <c r="E140" s="427"/>
      <c r="F140" s="428"/>
      <c r="G140" s="329" t="str">
        <f>IF(ISBLANK(H140),"必須","入力済")</f>
        <v>必須</v>
      </c>
      <c r="H140" s="71"/>
      <c r="I140" s="290" t="s">
        <v>8624</v>
      </c>
      <c r="J140" s="367" t="s">
        <v>9095</v>
      </c>
    </row>
    <row r="141" spans="2:10" ht="33.75" thickBot="1" x14ac:dyDescent="0.2">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x14ac:dyDescent="0.2">
      <c r="C142" s="223" t="s">
        <v>8541</v>
      </c>
      <c r="D142" s="426" t="s">
        <v>8061</v>
      </c>
      <c r="E142" s="427"/>
      <c r="F142" s="428"/>
      <c r="G142" s="328" t="str">
        <f>IF(ISBLANK(H142),"可能な限り","入力済")</f>
        <v>可能な限り</v>
      </c>
      <c r="H142" s="81"/>
      <c r="I142" s="291" t="s">
        <v>8786</v>
      </c>
      <c r="J142" s="367" t="s">
        <v>9081</v>
      </c>
    </row>
    <row r="143" spans="2:10" ht="33" customHeight="1" thickBot="1" x14ac:dyDescent="0.2">
      <c r="C143" s="223" t="s">
        <v>8542</v>
      </c>
      <c r="D143" s="426" t="s">
        <v>8476</v>
      </c>
      <c r="E143" s="427"/>
      <c r="F143" s="428"/>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8786</v>
      </c>
      <c r="J147" s="364" t="s">
        <v>8776</v>
      </c>
    </row>
    <row r="148" spans="2:10" ht="33" customHeight="1" thickBot="1" x14ac:dyDescent="0.2">
      <c r="C148" s="223" t="s">
        <v>8037</v>
      </c>
      <c r="D148" s="444" t="s">
        <v>8581</v>
      </c>
      <c r="E148" s="442"/>
      <c r="F148" s="443"/>
      <c r="G148" s="313" t="str">
        <f>IF(ISBLANK(H148),"必須","入力済")</f>
        <v>必須</v>
      </c>
      <c r="H148" s="93"/>
      <c r="I148" s="276" t="s">
        <v>8786</v>
      </c>
      <c r="J148" s="364" t="s">
        <v>8777</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6" t="s">
        <v>8583</v>
      </c>
      <c r="E150" s="427"/>
      <c r="F150" s="428"/>
      <c r="G150" s="322" t="str">
        <f>IF(ISBLANK(H150),"必須","入力済")</f>
        <v>必須</v>
      </c>
      <c r="H150" s="77"/>
      <c r="I150" s="271" t="s">
        <v>9041</v>
      </c>
      <c r="J150" s="367" t="s">
        <v>8778</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8746</v>
      </c>
      <c r="E161" s="442"/>
      <c r="F161" s="443"/>
      <c r="G161" s="321" t="str">
        <f>IF(ISBLANK(H161),"必須","入力済")</f>
        <v>必須</v>
      </c>
      <c r="H161" s="69"/>
      <c r="I161" s="273" t="s">
        <v>8786</v>
      </c>
      <c r="J161" s="364" t="s">
        <v>8780</v>
      </c>
    </row>
    <row r="162" spans="2:10" ht="33" customHeight="1" thickBot="1" x14ac:dyDescent="0.2">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8685</v>
      </c>
      <c r="E164" s="442"/>
      <c r="F164" s="443"/>
      <c r="G164" s="319" t="str">
        <f>IF(ISBLANK(H164),"必須","入力済")</f>
        <v>必須</v>
      </c>
      <c r="H164" s="70"/>
      <c r="I164" s="272" t="s">
        <v>8624</v>
      </c>
      <c r="J164" s="383" t="s">
        <v>8684</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8760</v>
      </c>
      <c r="E169" s="489"/>
      <c r="F169" s="490"/>
      <c r="G169" s="328" t="str">
        <f>IF(ISBLANK(H169),"必須","入力済")</f>
        <v>必須</v>
      </c>
      <c r="H169" s="74"/>
      <c r="I169" s="271" t="s">
        <v>8788</v>
      </c>
      <c r="J169" s="367" t="s">
        <v>8782</v>
      </c>
    </row>
    <row r="170" spans="2:10" ht="33.75" thickBot="1" x14ac:dyDescent="0.2">
      <c r="C170" s="223" t="s">
        <v>8543</v>
      </c>
      <c r="D170" s="426" t="s">
        <v>8761</v>
      </c>
      <c r="E170" s="427"/>
      <c r="F170" s="428"/>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6" t="s">
        <v>8587</v>
      </c>
      <c r="E176" s="427"/>
      <c r="F176" s="428"/>
      <c r="G176" s="322" t="str">
        <f>IF(ISBLANK(H176),"必須","入力済")</f>
        <v>必須</v>
      </c>
      <c r="H176" s="71"/>
      <c r="I176" s="288" t="s">
        <v>8624</v>
      </c>
      <c r="J176" s="367" t="s">
        <v>8682</v>
      </c>
    </row>
    <row r="177" spans="2:10" ht="33.75" thickBot="1" x14ac:dyDescent="0.2">
      <c r="C177" s="223" t="s">
        <v>8039</v>
      </c>
      <c r="D177" s="426" t="s">
        <v>8588</v>
      </c>
      <c r="E177" s="427"/>
      <c r="F177" s="428"/>
      <c r="G177" s="322" t="str">
        <f>IF(ISBLANK(H177),"必須","入力済")</f>
        <v>必須</v>
      </c>
      <c r="H177" s="74"/>
      <c r="I177" s="299" t="s">
        <v>8788</v>
      </c>
      <c r="J177" s="367" t="s">
        <v>8784</v>
      </c>
    </row>
    <row r="178" spans="2:10" ht="33" customHeight="1" x14ac:dyDescent="0.15">
      <c r="C178" s="225" t="s">
        <v>8040</v>
      </c>
      <c r="D178" s="504" t="s">
        <v>8589</v>
      </c>
      <c r="E178" s="507" t="s">
        <v>8686</v>
      </c>
      <c r="F178" s="508"/>
      <c r="G178" s="334" t="str">
        <f>IF(ISBLANK(H178),"必須","入力済")</f>
        <v>必須</v>
      </c>
      <c r="H178" s="78"/>
      <c r="I178" s="243" t="s">
        <v>8624</v>
      </c>
      <c r="J178" s="387" t="s">
        <v>9069</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15">
      <c r="C180" s="227" t="s">
        <v>8536</v>
      </c>
      <c r="D180" s="505"/>
      <c r="E180" s="474" t="s">
        <v>9038</v>
      </c>
      <c r="F180" s="475"/>
      <c r="G180" s="324" t="str">
        <f t="shared" si="6"/>
        <v>該当する場合</v>
      </c>
      <c r="H180" s="60"/>
      <c r="I180" s="281" t="s">
        <v>8624</v>
      </c>
      <c r="J180" s="388" t="s">
        <v>8690</v>
      </c>
    </row>
    <row r="181" spans="2:10" ht="33" customHeight="1" x14ac:dyDescent="0.15">
      <c r="C181" s="227" t="s">
        <v>8537</v>
      </c>
      <c r="D181" s="505"/>
      <c r="E181" s="474" t="s">
        <v>8516</v>
      </c>
      <c r="F181" s="475"/>
      <c r="G181" s="324" t="str">
        <f t="shared" si="6"/>
        <v>該当する場合</v>
      </c>
      <c r="H181" s="60"/>
      <c r="I181" s="281" t="s">
        <v>8624</v>
      </c>
      <c r="J181" s="388" t="s">
        <v>8691</v>
      </c>
    </row>
    <row r="182" spans="2:10" ht="33" customHeight="1" x14ac:dyDescent="0.15">
      <c r="C182" s="227" t="s">
        <v>8538</v>
      </c>
      <c r="D182" s="505"/>
      <c r="E182" s="474" t="s">
        <v>1</v>
      </c>
      <c r="F182" s="475"/>
      <c r="G182" s="324" t="str">
        <f t="shared" si="6"/>
        <v>該当する場合</v>
      </c>
      <c r="H182" s="60"/>
      <c r="I182" s="281" t="s">
        <v>8624</v>
      </c>
      <c r="J182" s="388" t="s">
        <v>8692</v>
      </c>
    </row>
    <row r="183" spans="2:10" ht="33" x14ac:dyDescent="0.15">
      <c r="C183" s="227" t="s">
        <v>8539</v>
      </c>
      <c r="D183" s="505"/>
      <c r="E183" s="476" t="s">
        <v>8748</v>
      </c>
      <c r="F183" s="477"/>
      <c r="G183" s="305" t="str">
        <f>IF(ISBLANK(H183),"必須","入力済")</f>
        <v>必須</v>
      </c>
      <c r="H183" s="103"/>
      <c r="I183" s="300" t="s">
        <v>8788</v>
      </c>
      <c r="J183" s="354" t="s">
        <v>8785</v>
      </c>
    </row>
    <row r="184" spans="2:10" ht="33" customHeight="1" thickBot="1" x14ac:dyDescent="0.2">
      <c r="C184" s="229" t="s">
        <v>8540</v>
      </c>
      <c r="D184" s="506"/>
      <c r="E184" s="439" t="s">
        <v>8590</v>
      </c>
      <c r="F184" s="441"/>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B2" sqref="B2:K2"/>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B2" s="802">
        <f>入力フォーム!$H$67</f>
        <v>0</v>
      </c>
      <c r="C2" s="802"/>
      <c r="D2" s="802"/>
      <c r="E2" s="802"/>
      <c r="F2" s="802"/>
      <c r="G2" s="802"/>
      <c r="H2" s="802"/>
      <c r="I2" s="802"/>
      <c r="J2" s="802"/>
      <c r="K2" s="802"/>
      <c r="R2" s="129" t="s">
        <v>9098</v>
      </c>
    </row>
    <row r="3" spans="1:53" ht="18" customHeight="1" thickBot="1" x14ac:dyDescent="0.2">
      <c r="B3" s="521" t="str">
        <f>IF(ISBLANK(行政用!H17), "", 行政用!H17)</f>
        <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3"/>
      <c r="B57" s="764"/>
      <c r="C57" s="764"/>
      <c r="D57" s="764"/>
      <c r="E57" s="764"/>
      <c r="F57" s="764"/>
      <c r="G57" s="764"/>
      <c r="H57" s="764"/>
      <c r="I57" s="764"/>
      <c r="J57" s="764"/>
      <c r="K57" s="764"/>
      <c r="L57" s="764"/>
      <c r="M57" s="764"/>
      <c r="N57" s="764"/>
      <c r="O57" s="764"/>
      <c r="P57" s="765"/>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9" t="s">
        <v>8435</v>
      </c>
      <c r="R58" s="769"/>
      <c r="S58" s="769"/>
      <c r="T58" s="769"/>
      <c r="U58" s="769"/>
      <c r="V58" s="769"/>
      <c r="W58" s="769"/>
      <c r="X58" s="769"/>
      <c r="Y58" s="769"/>
      <c r="Z58" s="769"/>
      <c r="AA58" s="769"/>
      <c r="AB58" s="769"/>
      <c r="AC58" s="178"/>
      <c r="AD58" s="780" t="s">
        <v>8436</v>
      </c>
      <c r="AE58" s="648"/>
      <c r="AF58" s="648"/>
      <c r="AG58" s="648"/>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3"/>
      <c r="D63" s="743" t="s">
        <v>8441</v>
      </c>
      <c r="E63" s="519"/>
      <c r="F63" s="519"/>
      <c r="G63" s="519"/>
      <c r="H63" s="519"/>
      <c r="I63" s="519"/>
      <c r="J63" s="519"/>
      <c r="K63" s="519"/>
      <c r="L63" s="519"/>
      <c r="M63" s="519"/>
      <c r="N63" s="519"/>
      <c r="O63" s="519"/>
      <c r="P63" s="813"/>
      <c r="Q63" s="814" t="s">
        <v>11105</v>
      </c>
      <c r="R63" s="511"/>
      <c r="S63" s="511"/>
      <c r="T63" s="511"/>
      <c r="U63" s="511"/>
      <c r="V63" s="511"/>
      <c r="W63" s="511"/>
      <c r="X63" s="512"/>
      <c r="Y63" s="135"/>
      <c r="Z63" s="815" t="str">
        <f>IF(ISBLANK(行政用!H30), "", 行政用!H30)</f>
        <v/>
      </c>
      <c r="AA63" s="815"/>
      <c r="AB63" s="815"/>
      <c r="AC63" s="815"/>
      <c r="AD63" s="815"/>
      <c r="AE63" s="815"/>
      <c r="AF63" s="815"/>
      <c r="AG63" s="815"/>
      <c r="AH63" s="815"/>
      <c r="AI63" s="815"/>
      <c r="AJ63" s="815"/>
      <c r="AK63" s="815"/>
      <c r="AL63" s="815"/>
      <c r="AM63" s="815"/>
      <c r="AN63" s="815"/>
      <c r="AO63" s="815"/>
      <c r="AP63" s="815"/>
      <c r="AQ63" s="815"/>
      <c r="AR63" s="815"/>
      <c r="AS63" s="815"/>
      <c r="AT63" s="815"/>
    </row>
    <row r="64" spans="1:52" ht="20.25" customHeight="1" x14ac:dyDescent="0.15">
      <c r="A64" s="37" t="str">
        <f>IF(入力フォーム!H174="有","☑","□")</f>
        <v>□</v>
      </c>
      <c r="B64" s="188" t="s">
        <v>8088</v>
      </c>
      <c r="C64" s="189"/>
      <c r="D64" s="816" t="str">
        <f>IF(ISBLANK(入力フォーム!H175), "", 入力フォーム!H175)</f>
        <v/>
      </c>
      <c r="E64" s="816"/>
      <c r="F64" s="816"/>
      <c r="G64" s="816"/>
      <c r="H64" s="816"/>
      <c r="I64" s="816"/>
      <c r="J64" s="816"/>
      <c r="K64" s="816"/>
      <c r="L64" s="816"/>
      <c r="M64" s="816"/>
      <c r="N64" s="816"/>
      <c r="O64" s="816"/>
      <c r="P64" s="817"/>
      <c r="Q64" s="36" t="str">
        <f>IF(入力フォーム!H176="有","☑","□")</f>
        <v>□</v>
      </c>
      <c r="R64" s="822" t="s">
        <v>8442</v>
      </c>
      <c r="S64" s="822"/>
      <c r="T64" s="822"/>
      <c r="U64" s="39" t="str">
        <f>IF(入力フォーム!H176="無","☑","□")</f>
        <v>□</v>
      </c>
      <c r="V64" s="822" t="s">
        <v>8443</v>
      </c>
      <c r="W64" s="822"/>
      <c r="X64" s="823"/>
      <c r="Y64" s="135"/>
      <c r="Z64" s="815"/>
      <c r="AA64" s="815"/>
      <c r="AB64" s="815"/>
      <c r="AC64" s="815"/>
      <c r="AD64" s="815"/>
      <c r="AE64" s="815"/>
      <c r="AF64" s="815"/>
      <c r="AG64" s="815"/>
      <c r="AH64" s="815"/>
      <c r="AI64" s="815"/>
      <c r="AJ64" s="815"/>
      <c r="AK64" s="815"/>
      <c r="AL64" s="815"/>
      <c r="AM64" s="815"/>
      <c r="AN64" s="815"/>
      <c r="AO64" s="815"/>
      <c r="AP64" s="815"/>
      <c r="AQ64" s="815"/>
      <c r="AR64" s="815"/>
      <c r="AS64" s="815"/>
      <c r="AT64" s="815"/>
    </row>
    <row r="65" spans="1:50" ht="20.25" customHeight="1" x14ac:dyDescent="0.15">
      <c r="A65" s="824" t="str">
        <f>IF(入力フォーム!H174="無","☑","□")</f>
        <v>□</v>
      </c>
      <c r="B65" s="826" t="s">
        <v>8515</v>
      </c>
      <c r="C65" s="190"/>
      <c r="D65" s="818"/>
      <c r="E65" s="818"/>
      <c r="F65" s="818"/>
      <c r="G65" s="818"/>
      <c r="H65" s="818"/>
      <c r="I65" s="818"/>
      <c r="J65" s="818"/>
      <c r="K65" s="818"/>
      <c r="L65" s="818"/>
      <c r="M65" s="818"/>
      <c r="N65" s="818"/>
      <c r="O65" s="818"/>
      <c r="P65" s="819"/>
      <c r="Q65" s="828" t="s">
        <v>8444</v>
      </c>
      <c r="R65" s="829"/>
      <c r="S65" s="829"/>
      <c r="T65" s="829"/>
      <c r="U65" s="830"/>
      <c r="V65" s="830"/>
      <c r="W65" s="830"/>
      <c r="X65" s="191"/>
      <c r="Y65" s="135"/>
      <c r="Z65" s="815"/>
      <c r="AA65" s="815"/>
      <c r="AB65" s="815"/>
      <c r="AC65" s="815"/>
      <c r="AD65" s="815"/>
      <c r="AE65" s="815"/>
      <c r="AF65" s="815"/>
      <c r="AG65" s="815"/>
      <c r="AH65" s="815"/>
      <c r="AI65" s="815"/>
      <c r="AJ65" s="815"/>
      <c r="AK65" s="815"/>
      <c r="AL65" s="815"/>
      <c r="AM65" s="815"/>
      <c r="AN65" s="815"/>
      <c r="AO65" s="815"/>
      <c r="AP65" s="815"/>
      <c r="AQ65" s="815"/>
      <c r="AR65" s="815"/>
      <c r="AS65" s="815"/>
      <c r="AT65" s="815"/>
    </row>
    <row r="66" spans="1:50" ht="20.25" customHeight="1" thickBot="1" x14ac:dyDescent="0.2">
      <c r="A66" s="825"/>
      <c r="B66" s="827"/>
      <c r="C66" s="192"/>
      <c r="D66" s="820"/>
      <c r="E66" s="820"/>
      <c r="F66" s="820"/>
      <c r="G66" s="820"/>
      <c r="H66" s="820"/>
      <c r="I66" s="820"/>
      <c r="J66" s="820"/>
      <c r="K66" s="820"/>
      <c r="L66" s="820"/>
      <c r="M66" s="820"/>
      <c r="N66" s="820"/>
      <c r="O66" s="820"/>
      <c r="P66" s="821"/>
      <c r="Q66" s="193" t="s">
        <v>8100</v>
      </c>
      <c r="R66" s="646" t="str">
        <f>IF(ISBLANK(入力フォーム!H177), "", 入力フォーム!H177)</f>
        <v/>
      </c>
      <c r="S66" s="646"/>
      <c r="T66" s="646"/>
      <c r="U66" s="646"/>
      <c r="V66" s="646"/>
      <c r="W66" s="646"/>
      <c r="X66" s="165" t="s">
        <v>8099</v>
      </c>
      <c r="Y66" s="135"/>
      <c r="Z66" s="815"/>
      <c r="AA66" s="815"/>
      <c r="AB66" s="815"/>
      <c r="AC66" s="815"/>
      <c r="AD66" s="815"/>
      <c r="AE66" s="815"/>
      <c r="AF66" s="815"/>
      <c r="AG66" s="815"/>
      <c r="AH66" s="815"/>
      <c r="AI66" s="815"/>
      <c r="AJ66" s="815"/>
      <c r="AK66" s="815"/>
      <c r="AL66" s="815"/>
      <c r="AM66" s="815"/>
      <c r="AN66" s="815"/>
      <c r="AO66" s="815"/>
      <c r="AP66" s="815"/>
      <c r="AQ66" s="815"/>
      <c r="AR66" s="815"/>
      <c r="AS66" s="815"/>
      <c r="AT66" s="815"/>
    </row>
    <row r="67" spans="1:50" ht="18" customHeight="1" x14ac:dyDescent="0.15">
      <c r="A67" s="831" t="s">
        <v>8445</v>
      </c>
      <c r="B67" s="832"/>
      <c r="C67" s="832"/>
      <c r="D67" s="832"/>
      <c r="E67" s="832"/>
      <c r="F67" s="832"/>
      <c r="G67" s="832"/>
      <c r="H67" s="832"/>
      <c r="I67" s="832"/>
      <c r="J67" s="832"/>
      <c r="K67" s="832"/>
      <c r="L67" s="832"/>
      <c r="M67" s="832"/>
      <c r="N67" s="832"/>
      <c r="O67" s="832"/>
      <c r="P67" s="833"/>
      <c r="Q67" s="834" t="s">
        <v>8446</v>
      </c>
      <c r="R67" s="835"/>
      <c r="S67" s="835"/>
      <c r="T67" s="835"/>
      <c r="U67" s="835"/>
      <c r="V67" s="835"/>
      <c r="W67" s="835"/>
      <c r="X67" s="836"/>
      <c r="Y67" s="135"/>
      <c r="Z67" s="815"/>
      <c r="AA67" s="815"/>
      <c r="AB67" s="815"/>
      <c r="AC67" s="815"/>
      <c r="AD67" s="815"/>
      <c r="AE67" s="815"/>
      <c r="AF67" s="815"/>
      <c r="AG67" s="815"/>
      <c r="AH67" s="815"/>
      <c r="AI67" s="815"/>
      <c r="AJ67" s="815"/>
      <c r="AK67" s="815"/>
      <c r="AL67" s="815"/>
      <c r="AM67" s="815"/>
      <c r="AN67" s="815"/>
      <c r="AO67" s="815"/>
      <c r="AP67" s="815"/>
      <c r="AQ67" s="815"/>
      <c r="AR67" s="815"/>
      <c r="AS67" s="815"/>
      <c r="AT67" s="815"/>
    </row>
    <row r="68" spans="1:50" ht="18" customHeight="1" x14ac:dyDescent="0.15">
      <c r="A68" s="211" t="str">
        <f>IF(入力フォーム!H179="有","☑","□")</f>
        <v>□</v>
      </c>
      <c r="B68" s="837" t="s">
        <v>8105</v>
      </c>
      <c r="C68" s="837"/>
      <c r="D68" s="837"/>
      <c r="E68" s="210" t="str">
        <f>IF(入力フォーム!H180="有","☑","□")</f>
        <v>□</v>
      </c>
      <c r="F68" s="837" t="s">
        <v>8103</v>
      </c>
      <c r="G68" s="837"/>
      <c r="H68" s="837"/>
      <c r="I68" s="210" t="str">
        <f>IF(入力フォーム!H181="有","☑","□")</f>
        <v>□</v>
      </c>
      <c r="J68" s="837" t="s">
        <v>8395</v>
      </c>
      <c r="K68" s="837"/>
      <c r="L68" s="837"/>
      <c r="M68" s="837"/>
      <c r="N68" s="133"/>
      <c r="O68" s="133"/>
      <c r="P68" s="194"/>
      <c r="Q68" s="838" t="str">
        <f>IF(ISBLANK(入力フォーム!H184), "", 入力フォーム!H184)</f>
        <v/>
      </c>
      <c r="R68" s="839"/>
      <c r="S68" s="839"/>
      <c r="T68" s="839"/>
      <c r="U68" s="839"/>
      <c r="V68" s="839"/>
      <c r="W68" s="839"/>
      <c r="X68" s="842" t="s">
        <v>8447</v>
      </c>
      <c r="Y68" s="135"/>
      <c r="Z68" s="815"/>
      <c r="AA68" s="815"/>
      <c r="AB68" s="815"/>
      <c r="AC68" s="815"/>
      <c r="AD68" s="815"/>
      <c r="AE68" s="815"/>
      <c r="AF68" s="815"/>
      <c r="AG68" s="815"/>
      <c r="AH68" s="815"/>
      <c r="AI68" s="815"/>
      <c r="AJ68" s="815"/>
      <c r="AK68" s="815"/>
      <c r="AL68" s="815"/>
      <c r="AM68" s="815"/>
      <c r="AN68" s="815"/>
      <c r="AO68" s="815"/>
      <c r="AP68" s="815"/>
      <c r="AQ68" s="815"/>
      <c r="AR68" s="815"/>
      <c r="AS68" s="815"/>
      <c r="AT68" s="815"/>
    </row>
    <row r="69" spans="1:50" ht="18" customHeight="1" thickBot="1" x14ac:dyDescent="0.4">
      <c r="A69" s="212" t="str">
        <f>IF(入力フォーム!H178="無","☑","□")</f>
        <v>□</v>
      </c>
      <c r="B69" s="844" t="s">
        <v>8448</v>
      </c>
      <c r="C69" s="844"/>
      <c r="D69" s="844"/>
      <c r="E69" s="844"/>
      <c r="F69" s="213" t="str">
        <f>IF(入力フォーム!H182="有","☑","□")</f>
        <v>□</v>
      </c>
      <c r="G69" s="845" t="s">
        <v>8102</v>
      </c>
      <c r="H69" s="845"/>
      <c r="I69" s="777" t="str">
        <f>IF(ISBLANK(入力フォーム!H183), "",  "(" &amp; 入力フォーム!H183 &amp; ")")</f>
        <v/>
      </c>
      <c r="J69" s="777"/>
      <c r="K69" s="777"/>
      <c r="L69" s="777"/>
      <c r="M69" s="777"/>
      <c r="N69" s="777"/>
      <c r="O69" s="777"/>
      <c r="P69" s="778"/>
      <c r="Q69" s="840"/>
      <c r="R69" s="841"/>
      <c r="S69" s="841"/>
      <c r="T69" s="841"/>
      <c r="U69" s="841"/>
      <c r="V69" s="841"/>
      <c r="W69" s="841"/>
      <c r="X69" s="843"/>
      <c r="Y69" s="135"/>
      <c r="Z69" s="815"/>
      <c r="AA69" s="815"/>
      <c r="AB69" s="815"/>
      <c r="AC69" s="815"/>
      <c r="AD69" s="815"/>
      <c r="AE69" s="815"/>
      <c r="AF69" s="815"/>
      <c r="AG69" s="815"/>
      <c r="AH69" s="815"/>
      <c r="AI69" s="815"/>
      <c r="AJ69" s="815"/>
      <c r="AK69" s="815"/>
      <c r="AL69" s="815"/>
      <c r="AM69" s="815"/>
      <c r="AN69" s="815"/>
      <c r="AO69" s="815"/>
      <c r="AP69" s="815"/>
      <c r="AQ69" s="815"/>
      <c r="AR69" s="815"/>
      <c r="AS69" s="815"/>
      <c r="AT69" s="815"/>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5"/>
      <c r="AA70" s="815"/>
      <c r="AB70" s="815"/>
      <c r="AC70" s="815"/>
      <c r="AD70" s="815"/>
      <c r="AE70" s="815"/>
      <c r="AF70" s="815"/>
      <c r="AG70" s="815"/>
      <c r="AH70" s="815"/>
      <c r="AI70" s="815"/>
      <c r="AJ70" s="815"/>
      <c r="AK70" s="815"/>
      <c r="AL70" s="815"/>
      <c r="AM70" s="815"/>
      <c r="AN70" s="815"/>
      <c r="AO70" s="815"/>
      <c r="AP70" s="815"/>
      <c r="AQ70" s="815"/>
      <c r="AR70" s="815"/>
      <c r="AS70" s="815"/>
      <c r="AT70" s="815"/>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5"/>
      <c r="AA71" s="815"/>
      <c r="AB71" s="815"/>
      <c r="AC71" s="815"/>
      <c r="AD71" s="815"/>
      <c r="AE71" s="815"/>
      <c r="AF71" s="815"/>
      <c r="AG71" s="815"/>
      <c r="AH71" s="815"/>
      <c r="AI71" s="815"/>
      <c r="AJ71" s="815"/>
      <c r="AK71" s="815"/>
      <c r="AL71" s="815"/>
      <c r="AM71" s="815"/>
      <c r="AN71" s="815"/>
      <c r="AO71" s="815"/>
      <c r="AP71" s="815"/>
      <c r="AQ71" s="815"/>
      <c r="AR71" s="815"/>
      <c r="AS71" s="815"/>
      <c r="AT71" s="815"/>
    </row>
    <row r="72" spans="1:50" ht="19.5" customHeight="1" thickBot="1" x14ac:dyDescent="0.2">
      <c r="A72" s="803" t="s">
        <v>8451</v>
      </c>
      <c r="B72" s="803"/>
      <c r="C72" s="803"/>
      <c r="D72" s="803"/>
      <c r="E72" s="803"/>
      <c r="F72" s="803"/>
      <c r="G72" s="803"/>
      <c r="H72" s="803"/>
      <c r="I72" s="803"/>
      <c r="J72" s="803"/>
      <c r="K72" s="803"/>
      <c r="L72" s="803"/>
      <c r="M72" s="803"/>
      <c r="N72" s="803"/>
      <c r="O72" s="803"/>
      <c r="P72" s="803"/>
      <c r="Q72" s="803"/>
      <c r="R72" s="803"/>
      <c r="S72" s="803"/>
      <c r="T72" s="803"/>
      <c r="U72" s="803"/>
      <c r="V72" s="803"/>
      <c r="W72" s="803"/>
      <c r="X72" s="195"/>
      <c r="Y72" s="135"/>
      <c r="Z72" s="815"/>
      <c r="AA72" s="815"/>
      <c r="AB72" s="815"/>
      <c r="AC72" s="815"/>
      <c r="AD72" s="815"/>
      <c r="AE72" s="815"/>
      <c r="AF72" s="815"/>
      <c r="AG72" s="815"/>
      <c r="AH72" s="815"/>
      <c r="AI72" s="815"/>
      <c r="AJ72" s="815"/>
      <c r="AK72" s="815"/>
      <c r="AL72" s="815"/>
      <c r="AM72" s="815"/>
      <c r="AN72" s="815"/>
      <c r="AO72" s="815"/>
      <c r="AP72" s="815"/>
      <c r="AQ72" s="815"/>
      <c r="AR72" s="815"/>
      <c r="AS72" s="815"/>
      <c r="AT72" s="815"/>
    </row>
    <row r="73" spans="1:50" ht="22.5" customHeight="1" x14ac:dyDescent="0.15">
      <c r="A73" s="804" t="str">
        <f>IF(ISBLANK(入力フォーム!H188), "", 入力フォーム!H188)</f>
        <v/>
      </c>
      <c r="B73" s="805"/>
      <c r="C73" s="805"/>
      <c r="D73" s="805"/>
      <c r="E73" s="805"/>
      <c r="F73" s="805"/>
      <c r="G73" s="805"/>
      <c r="H73" s="805"/>
      <c r="I73" s="805"/>
      <c r="J73" s="805"/>
      <c r="K73" s="805"/>
      <c r="L73" s="805"/>
      <c r="M73" s="805"/>
      <c r="N73" s="805"/>
      <c r="O73" s="805"/>
      <c r="P73" s="805"/>
      <c r="Q73" s="805"/>
      <c r="R73" s="805"/>
      <c r="S73" s="805"/>
      <c r="T73" s="805"/>
      <c r="U73" s="805"/>
      <c r="V73" s="805"/>
      <c r="W73" s="805"/>
      <c r="X73" s="806"/>
      <c r="Y73" s="135"/>
      <c r="Z73" s="815"/>
      <c r="AA73" s="815"/>
      <c r="AB73" s="815"/>
      <c r="AC73" s="815"/>
      <c r="AD73" s="815"/>
      <c r="AE73" s="815"/>
      <c r="AF73" s="815"/>
      <c r="AG73" s="815"/>
      <c r="AH73" s="815"/>
      <c r="AI73" s="815"/>
      <c r="AJ73" s="815"/>
      <c r="AK73" s="815"/>
      <c r="AL73" s="815"/>
      <c r="AM73" s="815"/>
      <c r="AN73" s="815"/>
      <c r="AO73" s="815"/>
      <c r="AP73" s="815"/>
      <c r="AQ73" s="815"/>
      <c r="AR73" s="815"/>
      <c r="AS73" s="815"/>
      <c r="AT73" s="815"/>
    </row>
    <row r="74" spans="1:50" ht="22.5" customHeight="1" x14ac:dyDescent="0.15">
      <c r="A74" s="807"/>
      <c r="B74" s="808"/>
      <c r="C74" s="808"/>
      <c r="D74" s="808"/>
      <c r="E74" s="808"/>
      <c r="F74" s="808"/>
      <c r="G74" s="808"/>
      <c r="H74" s="808"/>
      <c r="I74" s="808"/>
      <c r="J74" s="808"/>
      <c r="K74" s="808"/>
      <c r="L74" s="808"/>
      <c r="M74" s="808"/>
      <c r="N74" s="808"/>
      <c r="O74" s="808"/>
      <c r="P74" s="808"/>
      <c r="Q74" s="808"/>
      <c r="R74" s="808"/>
      <c r="S74" s="808"/>
      <c r="T74" s="808"/>
      <c r="U74" s="808"/>
      <c r="V74" s="808"/>
      <c r="W74" s="808"/>
      <c r="X74" s="809"/>
      <c r="Y74" s="135"/>
      <c r="Z74" s="815"/>
      <c r="AA74" s="815"/>
      <c r="AB74" s="815"/>
      <c r="AC74" s="815"/>
      <c r="AD74" s="815"/>
      <c r="AE74" s="815"/>
      <c r="AF74" s="815"/>
      <c r="AG74" s="815"/>
      <c r="AH74" s="815"/>
      <c r="AI74" s="815"/>
      <c r="AJ74" s="815"/>
      <c r="AK74" s="815"/>
      <c r="AL74" s="815"/>
      <c r="AM74" s="815"/>
      <c r="AN74" s="815"/>
      <c r="AO74" s="815"/>
      <c r="AP74" s="815"/>
      <c r="AQ74" s="815"/>
      <c r="AR74" s="815"/>
      <c r="AS74" s="815"/>
      <c r="AT74" s="815"/>
    </row>
    <row r="75" spans="1:50" ht="22.5" customHeight="1" x14ac:dyDescent="0.15">
      <c r="A75" s="807"/>
      <c r="B75" s="808"/>
      <c r="C75" s="808"/>
      <c r="D75" s="808"/>
      <c r="E75" s="808"/>
      <c r="F75" s="808"/>
      <c r="G75" s="808"/>
      <c r="H75" s="808"/>
      <c r="I75" s="808"/>
      <c r="J75" s="808"/>
      <c r="K75" s="808"/>
      <c r="L75" s="808"/>
      <c r="M75" s="808"/>
      <c r="N75" s="808"/>
      <c r="O75" s="808"/>
      <c r="P75" s="808"/>
      <c r="Q75" s="808"/>
      <c r="R75" s="808"/>
      <c r="S75" s="808"/>
      <c r="T75" s="808"/>
      <c r="U75" s="808"/>
      <c r="V75" s="808"/>
      <c r="W75" s="808"/>
      <c r="X75" s="809"/>
      <c r="Y75" s="135"/>
      <c r="Z75" s="815"/>
      <c r="AA75" s="815"/>
      <c r="AB75" s="815"/>
      <c r="AC75" s="815"/>
      <c r="AD75" s="815"/>
      <c r="AE75" s="815"/>
      <c r="AF75" s="815"/>
      <c r="AG75" s="815"/>
      <c r="AH75" s="815"/>
      <c r="AI75" s="815"/>
      <c r="AJ75" s="815"/>
      <c r="AK75" s="815"/>
      <c r="AL75" s="815"/>
      <c r="AM75" s="815"/>
      <c r="AN75" s="815"/>
      <c r="AO75" s="815"/>
      <c r="AP75" s="815"/>
      <c r="AQ75" s="815"/>
      <c r="AR75" s="815"/>
      <c r="AS75" s="815"/>
      <c r="AT75" s="815"/>
      <c r="AX75" s="135"/>
    </row>
    <row r="76" spans="1:50" ht="22.5" customHeight="1" x14ac:dyDescent="0.15">
      <c r="A76" s="807"/>
      <c r="B76" s="808"/>
      <c r="C76" s="808"/>
      <c r="D76" s="808"/>
      <c r="E76" s="808"/>
      <c r="F76" s="808"/>
      <c r="G76" s="808"/>
      <c r="H76" s="808"/>
      <c r="I76" s="808"/>
      <c r="J76" s="808"/>
      <c r="K76" s="808"/>
      <c r="L76" s="808"/>
      <c r="M76" s="808"/>
      <c r="N76" s="808"/>
      <c r="O76" s="808"/>
      <c r="P76" s="808"/>
      <c r="Q76" s="808"/>
      <c r="R76" s="808"/>
      <c r="S76" s="808"/>
      <c r="T76" s="808"/>
      <c r="U76" s="808"/>
      <c r="V76" s="808"/>
      <c r="W76" s="808"/>
      <c r="X76" s="809"/>
      <c r="Y76" s="135"/>
      <c r="Z76" s="815"/>
      <c r="AA76" s="815"/>
      <c r="AB76" s="815"/>
      <c r="AC76" s="815"/>
      <c r="AD76" s="815"/>
      <c r="AE76" s="815"/>
      <c r="AF76" s="815"/>
      <c r="AG76" s="815"/>
      <c r="AH76" s="815"/>
      <c r="AI76" s="815"/>
      <c r="AJ76" s="815"/>
      <c r="AK76" s="815"/>
      <c r="AL76" s="815"/>
      <c r="AM76" s="815"/>
      <c r="AN76" s="815"/>
      <c r="AO76" s="815"/>
      <c r="AP76" s="815"/>
      <c r="AQ76" s="815"/>
      <c r="AR76" s="815"/>
      <c r="AS76" s="815"/>
      <c r="AT76" s="815"/>
    </row>
    <row r="77" spans="1:50" ht="22.5" customHeight="1" x14ac:dyDescent="0.15">
      <c r="A77" s="807"/>
      <c r="B77" s="808"/>
      <c r="C77" s="808"/>
      <c r="D77" s="808"/>
      <c r="E77" s="808"/>
      <c r="F77" s="808"/>
      <c r="G77" s="808"/>
      <c r="H77" s="808"/>
      <c r="I77" s="808"/>
      <c r="J77" s="808"/>
      <c r="K77" s="808"/>
      <c r="L77" s="808"/>
      <c r="M77" s="808"/>
      <c r="N77" s="808"/>
      <c r="O77" s="808"/>
      <c r="P77" s="808"/>
      <c r="Q77" s="808"/>
      <c r="R77" s="808"/>
      <c r="S77" s="808"/>
      <c r="T77" s="808"/>
      <c r="U77" s="808"/>
      <c r="V77" s="808"/>
      <c r="W77" s="808"/>
      <c r="X77" s="809"/>
      <c r="Y77" s="135"/>
      <c r="Z77" s="815"/>
      <c r="AA77" s="815"/>
      <c r="AB77" s="815"/>
      <c r="AC77" s="815"/>
      <c r="AD77" s="815"/>
      <c r="AE77" s="815"/>
      <c r="AF77" s="815"/>
      <c r="AG77" s="815"/>
      <c r="AH77" s="815"/>
      <c r="AI77" s="815"/>
      <c r="AJ77" s="815"/>
      <c r="AK77" s="815"/>
      <c r="AL77" s="815"/>
      <c r="AM77" s="815"/>
      <c r="AN77" s="815"/>
      <c r="AO77" s="815"/>
      <c r="AP77" s="815"/>
      <c r="AQ77" s="815"/>
      <c r="AR77" s="815"/>
      <c r="AS77" s="815"/>
      <c r="AT77" s="815"/>
    </row>
    <row r="78" spans="1:50" ht="19.5" customHeight="1" x14ac:dyDescent="0.15">
      <c r="A78" s="807"/>
      <c r="B78" s="808"/>
      <c r="C78" s="808"/>
      <c r="D78" s="808"/>
      <c r="E78" s="808"/>
      <c r="F78" s="808"/>
      <c r="G78" s="808"/>
      <c r="H78" s="808"/>
      <c r="I78" s="808"/>
      <c r="J78" s="808"/>
      <c r="K78" s="808"/>
      <c r="L78" s="808"/>
      <c r="M78" s="808"/>
      <c r="N78" s="808"/>
      <c r="O78" s="808"/>
      <c r="P78" s="808"/>
      <c r="Q78" s="808"/>
      <c r="R78" s="808"/>
      <c r="S78" s="808"/>
      <c r="T78" s="808"/>
      <c r="U78" s="808"/>
      <c r="V78" s="808"/>
      <c r="W78" s="808"/>
      <c r="X78" s="809"/>
      <c r="Y78" s="135"/>
      <c r="Z78" s="815"/>
      <c r="AA78" s="815"/>
      <c r="AB78" s="815"/>
      <c r="AC78" s="815"/>
      <c r="AD78" s="815"/>
      <c r="AE78" s="815"/>
      <c r="AF78" s="815"/>
      <c r="AG78" s="815"/>
      <c r="AH78" s="815"/>
      <c r="AI78" s="815"/>
      <c r="AJ78" s="815"/>
      <c r="AK78" s="815"/>
      <c r="AL78" s="815"/>
      <c r="AM78" s="815"/>
      <c r="AN78" s="815"/>
      <c r="AO78" s="815"/>
      <c r="AP78" s="815"/>
      <c r="AQ78" s="815"/>
      <c r="AR78" s="815"/>
      <c r="AS78" s="815"/>
      <c r="AT78" s="815"/>
    </row>
    <row r="79" spans="1:50" ht="19.5" customHeight="1" thickBot="1" x14ac:dyDescent="0.2">
      <c r="A79" s="810"/>
      <c r="B79" s="811"/>
      <c r="C79" s="811"/>
      <c r="D79" s="811"/>
      <c r="E79" s="811"/>
      <c r="F79" s="811"/>
      <c r="G79" s="811"/>
      <c r="H79" s="811"/>
      <c r="I79" s="811"/>
      <c r="J79" s="811"/>
      <c r="K79" s="811"/>
      <c r="L79" s="811"/>
      <c r="M79" s="811"/>
      <c r="N79" s="811"/>
      <c r="O79" s="811"/>
      <c r="P79" s="811"/>
      <c r="Q79" s="811"/>
      <c r="R79" s="811"/>
      <c r="S79" s="811"/>
      <c r="T79" s="811"/>
      <c r="U79" s="811"/>
      <c r="V79" s="811"/>
      <c r="W79" s="811"/>
      <c r="X79" s="812"/>
      <c r="Y79" s="135"/>
      <c r="Z79" s="815"/>
      <c r="AA79" s="815"/>
      <c r="AB79" s="815"/>
      <c r="AC79" s="815"/>
      <c r="AD79" s="815"/>
      <c r="AE79" s="815"/>
      <c r="AF79" s="815"/>
      <c r="AG79" s="815"/>
      <c r="AH79" s="815"/>
      <c r="AI79" s="815"/>
      <c r="AJ79" s="815"/>
      <c r="AK79" s="815"/>
      <c r="AL79" s="815"/>
      <c r="AM79" s="815"/>
      <c r="AN79" s="815"/>
      <c r="AO79" s="815"/>
      <c r="AP79" s="815"/>
      <c r="AQ79" s="815"/>
      <c r="AR79" s="815"/>
      <c r="AS79" s="815"/>
      <c r="AT79" s="815"/>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90">
    <mergeCell ref="B2:K2"/>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11110</v>
      </c>
      <c r="E4" s="46" t="s">
        <v>8652</v>
      </c>
      <c r="F4" s="44" t="s">
        <v>8665</v>
      </c>
    </row>
    <row r="5" spans="1:6" ht="39.6" customHeight="1" x14ac:dyDescent="0.15">
      <c r="B5" s="43">
        <v>2</v>
      </c>
      <c r="C5" s="44" t="s">
        <v>8653</v>
      </c>
      <c r="D5" s="45" t="s">
        <v>11110</v>
      </c>
      <c r="E5" s="46" t="s">
        <v>8652</v>
      </c>
      <c r="F5" s="47" t="s">
        <v>8654</v>
      </c>
    </row>
    <row r="6" spans="1:6" ht="39.6" customHeight="1" x14ac:dyDescent="0.15">
      <c r="B6" s="43">
        <v>3</v>
      </c>
      <c r="C6" s="44" t="s">
        <v>8655</v>
      </c>
      <c r="D6" s="45" t="s">
        <v>11110</v>
      </c>
      <c r="E6" s="46" t="s">
        <v>8652</v>
      </c>
      <c r="F6" s="47" t="s">
        <v>8656</v>
      </c>
    </row>
    <row r="7" spans="1:6" ht="39.6" customHeight="1" x14ac:dyDescent="0.15">
      <c r="B7" s="43">
        <v>4</v>
      </c>
      <c r="C7" s="44" t="s">
        <v>8657</v>
      </c>
      <c r="D7" s="45" t="s">
        <v>11110</v>
      </c>
      <c r="E7" s="46" t="s">
        <v>8652</v>
      </c>
      <c r="F7" s="47" t="s">
        <v>8658</v>
      </c>
    </row>
    <row r="8" spans="1:6" ht="39.6" customHeight="1" x14ac:dyDescent="0.15">
      <c r="B8" s="43">
        <v>5</v>
      </c>
      <c r="C8" s="47" t="s">
        <v>8662</v>
      </c>
      <c r="D8" s="45" t="s">
        <v>11110</v>
      </c>
      <c r="E8" s="48" t="s">
        <v>8683</v>
      </c>
      <c r="F8" s="47" t="s">
        <v>8663</v>
      </c>
    </row>
    <row r="9" spans="1:6" ht="39.6" customHeight="1" x14ac:dyDescent="0.15">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8"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6" t="s">
        <v>9049</v>
      </c>
      <c r="B1" s="847"/>
      <c r="C1" s="847"/>
      <c r="D1" s="847"/>
      <c r="E1" s="847"/>
      <c r="F1" s="847"/>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8" t="s">
        <v>8667</v>
      </c>
      <c r="E16" s="419"/>
      <c r="F16" s="420"/>
      <c r="G16" s="29" t="s">
        <v>8558</v>
      </c>
      <c r="H16" s="29" t="s">
        <v>8668</v>
      </c>
      <c r="I16" s="29" t="s">
        <v>8669</v>
      </c>
      <c r="J16" s="220" t="s">
        <v>8626</v>
      </c>
      <c r="L16" s="339"/>
    </row>
    <row r="17" spans="2:12" s="253" customFormat="1" ht="49.5" x14ac:dyDescent="0.15">
      <c r="C17" s="227" t="s">
        <v>8036</v>
      </c>
      <c r="D17" s="402" t="s">
        <v>8556</v>
      </c>
      <c r="E17" s="849" t="s">
        <v>8999</v>
      </c>
      <c r="F17" s="850"/>
      <c r="G17" s="348" t="str">
        <f>IF(ISBLANK(H17),"必須","入力済")</f>
        <v>必須</v>
      </c>
      <c r="H17" s="58"/>
      <c r="I17" s="343" t="s">
        <v>8788</v>
      </c>
      <c r="J17" s="389" t="s">
        <v>9044</v>
      </c>
      <c r="L17" s="339"/>
    </row>
    <row r="18" spans="2:12" s="253" customFormat="1" ht="33" x14ac:dyDescent="0.15">
      <c r="C18" s="227" t="s">
        <v>8037</v>
      </c>
      <c r="D18" s="402"/>
      <c r="E18" s="850" t="s">
        <v>8850</v>
      </c>
      <c r="F18" s="850"/>
      <c r="G18" s="348" t="str">
        <f>IF(ISBLANK(H18),"必須","入力済")</f>
        <v>入力済</v>
      </c>
      <c r="H18" s="58" t="s">
        <v>8859</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8558</v>
      </c>
      <c r="H22" s="345" t="s">
        <v>8668</v>
      </c>
      <c r="I22" s="29" t="s">
        <v>8669</v>
      </c>
      <c r="J22" s="220" t="s">
        <v>8626</v>
      </c>
      <c r="K22" s="339"/>
      <c r="L22" s="339"/>
    </row>
    <row r="23" spans="2:12" s="253" customFormat="1" ht="33" customHeight="1" x14ac:dyDescent="0.15">
      <c r="C23" s="227" t="s">
        <v>8036</v>
      </c>
      <c r="D23" s="851" t="s">
        <v>8671</v>
      </c>
      <c r="E23" s="848" t="s">
        <v>9046</v>
      </c>
      <c r="F23" s="848"/>
      <c r="G23" s="348" t="str">
        <f>IF(ISBLANK(H23),"必須","入力済")</f>
        <v>必須</v>
      </c>
      <c r="H23" s="91"/>
      <c r="I23" s="343" t="s">
        <v>8932</v>
      </c>
      <c r="J23" s="390" t="s">
        <v>8933</v>
      </c>
      <c r="K23" s="339"/>
      <c r="L23" s="339"/>
    </row>
    <row r="24" spans="2:12" s="253" customFormat="1" ht="33" customHeight="1" x14ac:dyDescent="0.15">
      <c r="C24" s="227" t="s">
        <v>8037</v>
      </c>
      <c r="D24" s="851"/>
      <c r="E24" s="848" t="s">
        <v>8618</v>
      </c>
      <c r="F24" s="848"/>
      <c r="G24" s="348" t="str">
        <f>IF(ISBLANK(H24),"必須","入力済")</f>
        <v>必須</v>
      </c>
      <c r="H24" s="105"/>
      <c r="I24" s="343" t="s">
        <v>8786</v>
      </c>
      <c r="J24" s="357" t="s">
        <v>8934</v>
      </c>
      <c r="K24" s="339"/>
      <c r="L24" s="339"/>
    </row>
    <row r="25" spans="2:12" s="253" customFormat="1" ht="33" customHeight="1" x14ac:dyDescent="0.15">
      <c r="C25" s="227" t="s">
        <v>8038</v>
      </c>
      <c r="D25" s="851"/>
      <c r="E25" s="848" t="s">
        <v>7882</v>
      </c>
      <c r="F25" s="848"/>
      <c r="G25" s="348" t="str">
        <f>IF(ISBLANK(H25),"必須","入力済")</f>
        <v>必須</v>
      </c>
      <c r="H25" s="57"/>
      <c r="I25" s="344" t="s">
        <v>8624</v>
      </c>
      <c r="J25" s="391" t="s">
        <v>8935</v>
      </c>
      <c r="K25" s="339"/>
      <c r="L25" s="339"/>
    </row>
    <row r="26" spans="2:12" s="253" customFormat="1" ht="33" customHeight="1" x14ac:dyDescent="0.15">
      <c r="C26" s="267" t="s">
        <v>8039</v>
      </c>
      <c r="D26" s="851"/>
      <c r="E26" s="848" t="s">
        <v>8602</v>
      </c>
      <c r="F26" s="848"/>
      <c r="G26" s="348" t="str">
        <f>IF(ISBLANK(H26),"必須","入力済")</f>
        <v>必須</v>
      </c>
      <c r="H26" s="57"/>
      <c r="I26" s="344" t="s">
        <v>8624</v>
      </c>
      <c r="J26" s="391" t="s">
        <v>8936</v>
      </c>
      <c r="K26" s="339"/>
      <c r="L26" s="339"/>
    </row>
    <row r="27" spans="2:12" s="253" customFormat="1" ht="33" x14ac:dyDescent="0.15">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1"/>
      <c r="E28" s="848" t="s">
        <v>9027</v>
      </c>
      <c r="F28" s="848"/>
      <c r="G28" s="350" t="str">
        <f>IF(ISBLANK(H28), "任意", "入力済" &amp; CHAR(10) &amp; "（" &amp; LEN(SUBSTITUTE(H28, CHAR(10), "")) &amp; "文字）")</f>
        <v>任意</v>
      </c>
      <c r="H28" s="104"/>
      <c r="I28" s="343" t="s">
        <v>8788</v>
      </c>
      <c r="J28" s="357" t="s">
        <v>9026</v>
      </c>
    </row>
    <row r="29" spans="2:12" s="253" customFormat="1" ht="66" x14ac:dyDescent="0.15">
      <c r="C29" s="267" t="s">
        <v>8536</v>
      </c>
      <c r="D29" s="851"/>
      <c r="E29" s="848" t="s">
        <v>175</v>
      </c>
      <c r="F29" s="848"/>
      <c r="G29" s="350" t="str">
        <f>IF(ISBLANK(H29), "任意", "入力済" &amp; CHAR(10) &amp; "（" &amp; LEN(SUBSTITUTE(H29, CHAR(10), "")) &amp; "文字）")</f>
        <v>任意</v>
      </c>
      <c r="H29" s="104"/>
      <c r="I29" s="343" t="s">
        <v>8788</v>
      </c>
      <c r="J29" s="392" t="s">
        <v>9045</v>
      </c>
    </row>
    <row r="30" spans="2:12" s="253" customFormat="1" ht="82.5" x14ac:dyDescent="0.15">
      <c r="C30" s="267" t="s">
        <v>8537</v>
      </c>
      <c r="D30" s="851"/>
      <c r="E30" s="848" t="s">
        <v>8519</v>
      </c>
      <c r="F30" s="848"/>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1" t="s">
        <v>8672</v>
      </c>
      <c r="E35" s="859" t="s">
        <v>9071</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8921</v>
      </c>
    </row>
    <row r="36" spans="2:12" s="253" customFormat="1" ht="49.5" customHeight="1" x14ac:dyDescent="0.15">
      <c r="C36" s="227" t="s">
        <v>8037</v>
      </c>
      <c r="D36" s="851"/>
      <c r="E36" s="860" t="s">
        <v>8673</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15">
      <c r="C37" s="267" t="s">
        <v>8922</v>
      </c>
      <c r="D37" s="851"/>
      <c r="E37" s="860" t="s">
        <v>8674</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15">
      <c r="C38" s="267" t="s">
        <v>8039</v>
      </c>
      <c r="D38" s="851"/>
      <c r="E38" s="860" t="s">
        <v>8675</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8" t="s">
        <v>8678</v>
      </c>
      <c r="D42" s="419"/>
      <c r="E42" s="419"/>
      <c r="F42" s="420"/>
      <c r="G42" s="418" t="s">
        <v>8924</v>
      </c>
      <c r="H42" s="419"/>
      <c r="I42" s="420"/>
      <c r="J42" s="29" t="s">
        <v>8677</v>
      </c>
    </row>
    <row r="43" spans="2:12" s="253" customFormat="1" ht="54" customHeight="1" x14ac:dyDescent="0.35">
      <c r="C43" s="864" t="s">
        <v>8928</v>
      </c>
      <c r="D43" s="864"/>
      <c r="E43" s="864"/>
      <c r="F43" s="864"/>
      <c r="G43" s="863" t="str">
        <f>入力フォーム!H67&amp;行政用!H24</f>
        <v/>
      </c>
      <c r="H43" s="863"/>
      <c r="I43" s="863"/>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8" t="s">
        <v>8667</v>
      </c>
      <c r="E48" s="419"/>
      <c r="F48" s="420"/>
      <c r="G48" s="29" t="s">
        <v>8558</v>
      </c>
      <c r="H48" s="345" t="s">
        <v>8668</v>
      </c>
      <c r="I48" s="29" t="s">
        <v>8669</v>
      </c>
      <c r="J48" s="220" t="s">
        <v>8626</v>
      </c>
      <c r="L48" s="339"/>
    </row>
    <row r="49" spans="3:10" s="253" customFormat="1" ht="33" customHeight="1" x14ac:dyDescent="0.15">
      <c r="C49" s="227" t="s">
        <v>8036</v>
      </c>
      <c r="D49" s="861" t="s">
        <v>8680</v>
      </c>
      <c r="E49" s="860" t="s">
        <v>29</v>
      </c>
      <c r="F49" s="860"/>
      <c r="G49" s="320" t="str">
        <f>IF(ISBLANK(H49),"任意","入力済")</f>
        <v>任意</v>
      </c>
      <c r="H49" s="91"/>
      <c r="I49" s="343" t="s">
        <v>8932</v>
      </c>
      <c r="J49" s="390" t="s">
        <v>8937</v>
      </c>
    </row>
    <row r="50" spans="3:10" s="253" customFormat="1" ht="49.5" customHeight="1" x14ac:dyDescent="0.15">
      <c r="C50" s="227" t="s">
        <v>8037</v>
      </c>
      <c r="D50" s="862"/>
      <c r="E50" s="860" t="s">
        <v>9</v>
      </c>
      <c r="F50" s="860"/>
      <c r="G50" s="348" t="str">
        <f>IF(ISBLANK(H50),"必須","入力済")</f>
        <v>必須</v>
      </c>
      <c r="H50" s="90"/>
      <c r="I50" s="343" t="s">
        <v>8786</v>
      </c>
      <c r="J50" s="357" t="s">
        <v>8938</v>
      </c>
    </row>
    <row r="51" spans="3:10" s="253" customFormat="1" ht="49.5" customHeight="1" x14ac:dyDescent="0.15">
      <c r="C51" s="227" t="s">
        <v>8038</v>
      </c>
      <c r="D51" s="862"/>
      <c r="E51" s="860" t="s">
        <v>13</v>
      </c>
      <c r="F51" s="860"/>
      <c r="G51" s="348" t="str">
        <f>IF(ISBLANK(H51),"必須","入力済")</f>
        <v>必須</v>
      </c>
      <c r="H51" s="61"/>
      <c r="I51" s="343" t="s">
        <v>8786</v>
      </c>
      <c r="J51" s="357" t="s">
        <v>9028</v>
      </c>
    </row>
    <row r="52" spans="3:10" s="253" customFormat="1" ht="49.5" customHeight="1" x14ac:dyDescent="0.15">
      <c r="C52" s="267" t="s">
        <v>8039</v>
      </c>
      <c r="D52" s="862"/>
      <c r="E52" s="860" t="s">
        <v>8049</v>
      </c>
      <c r="F52" s="860"/>
      <c r="G52" s="348" t="str">
        <f>IF(ISBLANK(H52),"必須","入力済")</f>
        <v>必須</v>
      </c>
      <c r="H52" s="61"/>
      <c r="I52" s="343" t="s">
        <v>8786</v>
      </c>
      <c r="J52" s="357" t="s">
        <v>8939</v>
      </c>
    </row>
    <row r="53" spans="3:10" s="253" customFormat="1" ht="49.5" customHeight="1" x14ac:dyDescent="0.15">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62"/>
      <c r="E54" s="860" t="s">
        <v>8943</v>
      </c>
      <c r="F54" s="860"/>
      <c r="G54" s="320" t="str">
        <f>IF(ISBLANK(H54),"任意","入力済")</f>
        <v>任意</v>
      </c>
      <c r="H54" s="91"/>
      <c r="I54" s="343" t="s">
        <v>8932</v>
      </c>
      <c r="J54" s="390" t="s">
        <v>8942</v>
      </c>
    </row>
    <row r="55" spans="3:10" s="253" customFormat="1" ht="33" x14ac:dyDescent="0.15">
      <c r="C55" s="267" t="s">
        <v>8536</v>
      </c>
      <c r="D55" s="862"/>
      <c r="E55" s="860" t="s">
        <v>8945</v>
      </c>
      <c r="F55" s="860"/>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08</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08</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敏明</dc:creator>
  <cp:lastModifiedBy>櫻井 敏明</cp:lastModifiedBy>
  <cp:lastPrinted>2025-03-12T01:28:35Z</cp:lastPrinted>
  <dcterms:created xsi:type="dcterms:W3CDTF">2005-07-01T05:21:10Z</dcterms:created>
  <dcterms:modified xsi:type="dcterms:W3CDTF">2025-07-14T01:52:10Z</dcterms:modified>
</cp:coreProperties>
</file>