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介護係\◎事業所指定関係★\各種様式\様式原本\新しいフォルダー\"/>
    </mc:Choice>
  </mc:AlternateContent>
  <bookViews>
    <workbookView xWindow="765" yWindow="765" windowWidth="17010" windowHeight="11235" tabRatio="665"/>
  </bookViews>
  <sheets>
    <sheet name="様式１"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<sst xmlns="http://schemas.openxmlformats.org/spreadsheetml/2006/main" count="69" uniqueCount="66">
  <si>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</si>
  <si>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</si>
  <si>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</si>
  <si>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</si>
  <si>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</si>
  <si>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</si>
  <si>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</si>
  <si>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</si>
  <si>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</si>
  <si>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</si>
  <si>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</si>
  <si>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</si>
  <si>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</si>
  <si>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</si>
  <si>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</si>
  <si>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</si>
  <si>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</si>
  <si>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</si>
  <si>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</si>
  <si>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</si>
  <si>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</si>
  <si>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</si>
  <si>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</si>
  <si>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</si>
  <si>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</si>
  <si>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</si>
  <si>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</si>
  <si>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</si>
  <si>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</si>
  <si>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</si>
  <si>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</si>
  <si>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</si>
  <si>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</si>
  <si>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</si>
  <si>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</si>
  <si>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</si>
  <si>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</si>
  <si>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</si>
  <si>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</si>
  <si>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</si>
  <si>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</si>
  <si>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</si>
  <si>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</si>
  <si>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</si>
  <si>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</si>
  <si>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</si>
  <si>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</si>
  <si>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</si>
  <si>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</si>
  <si>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</si>
  <si>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</si>
  <si>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</si>
  <si>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</si>
  <si>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</si>
  <si>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</si>
  <si>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</si>
  <si>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</si>
  <si>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</si>
  <si>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</si>
  <si>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</si>
  <si>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(4) 従業者の職種を入力してください。</t>
    <rPh sb="5" eb="8">
      <t>ジュウギョウシャ</t>
    </rPh>
    <rPh sb="9" eb="11">
      <t>ショクシュ</t>
    </rPh>
    <rPh sb="12" eb="14">
      <t>ニュウリョク</t>
    </rPh>
    <phoneticPr fontId="1"/>
  </si>
  <si>
    <t>訪問介護等用</t>
    <rPh sb="0" eb="2">
      <t>ホウモン</t>
    </rPh>
    <rPh sb="2" eb="4">
      <t>カイゴ</t>
    </rPh>
    <rPh sb="4" eb="5">
      <t>トウ</t>
    </rPh>
    <rPh sb="5" eb="6">
      <t>ヨウ</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</si>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</sst>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0">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topLeftCell="A11" zoomScale="75" zoomScaleNormal="55" zoomScaleSheetLayoutView="75" workbookViewId="0">
      <selection activeCell="Z13" sqref="Z1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65</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152" t="s">
        <v>61</v>
      </c>
      <c r="AN1" s="152"/>
      <c r="AO1" s="152"/>
      <c r="AP1" s="152"/>
      <c r="AQ1" s="152"/>
      <c r="AR1" s="152"/>
      <c r="AS1" s="152"/>
      <c r="AT1" s="152"/>
      <c r="AU1" s="152"/>
      <c r="AV1" s="152"/>
      <c r="AW1" s="152"/>
      <c r="AX1" s="152"/>
      <c r="AY1" s="152"/>
      <c r="AZ1" s="152"/>
      <c r="BA1" s="152"/>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154">
        <v>3</v>
      </c>
      <c r="V2" s="154"/>
      <c r="W2" s="9" t="s">
        <v>14</v>
      </c>
      <c r="X2" s="153">
        <f>IF(U2=0,"",YEAR(DATE(2018+U2,1,1)))</f>
        <v>2021</v>
      </c>
      <c r="Y2" s="153"/>
      <c r="Z2" s="11" t="s">
        <v>18</v>
      </c>
      <c r="AA2" s="11" t="s">
        <v>19</v>
      </c>
      <c r="AB2" s="154">
        <v>5</v>
      </c>
      <c r="AC2" s="154"/>
      <c r="AD2" s="11" t="s">
        <v>20</v>
      </c>
      <c r="AE2" s="11"/>
      <c r="AF2" s="11"/>
      <c r="AG2" s="11"/>
      <c r="AH2" s="11"/>
      <c r="AI2" s="11"/>
      <c r="AJ2" s="10"/>
      <c r="AK2" s="9" t="s">
        <v>15</v>
      </c>
      <c r="AL2" s="9" t="s">
        <v>14</v>
      </c>
      <c r="AM2" s="152"/>
      <c r="AN2" s="152"/>
      <c r="AO2" s="152"/>
      <c r="AP2" s="152"/>
      <c r="AQ2" s="152"/>
      <c r="AR2" s="152"/>
      <c r="AS2" s="152"/>
      <c r="AT2" s="152"/>
      <c r="AU2" s="152"/>
      <c r="AV2" s="152"/>
      <c r="AW2" s="152"/>
      <c r="AX2" s="152"/>
      <c r="AY2" s="152"/>
      <c r="AZ2" s="152"/>
      <c r="BA2" s="152"/>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61" t="s">
        <v>47</v>
      </c>
      <c r="BA3" s="161"/>
      <c r="BB3" s="161"/>
      <c r="BC3" s="161"/>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61" t="s">
        <v>43</v>
      </c>
      <c r="BA4" s="161"/>
      <c r="BB4" s="161"/>
      <c r="BC4" s="161"/>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157">
        <v>40</v>
      </c>
      <c r="AW5" s="158"/>
      <c r="AX5" s="76" t="s">
        <v>21</v>
      </c>
      <c r="AY5" s="77"/>
      <c r="AZ5" s="157">
        <v>160</v>
      </c>
      <c r="BA5" s="158"/>
      <c r="BB5" s="31" t="s">
        <v>41</v>
      </c>
      <c r="BC5" s="30"/>
      <c r="BD5" s="11"/>
      <c r="BE5" s="2"/>
    </row>
    <row r="6" spans="1:57" ht="20.25" customHeight="1" thickBot="1" x14ac:dyDescent="0.4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45">
      <c r="A7" s="32"/>
      <c r="B7" s="130" t="s">
        <v>22</v>
      </c>
      <c r="C7" s="134" t="s">
        <v>32</v>
      </c>
      <c r="D7" s="142"/>
      <c r="E7" s="133" t="s">
        <v>33</v>
      </c>
      <c r="F7" s="142"/>
      <c r="G7" s="133" t="s">
        <v>34</v>
      </c>
      <c r="H7" s="134"/>
      <c r="I7" s="134"/>
      <c r="J7" s="134"/>
      <c r="K7" s="142"/>
      <c r="L7" s="133" t="s">
        <v>35</v>
      </c>
      <c r="M7" s="134"/>
      <c r="N7" s="134"/>
      <c r="O7" s="135"/>
      <c r="P7" s="159" t="s">
        <v>50</v>
      </c>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2" t="str">
        <f>IF(AZ3="４週","(9)1～4週目の勤務時間数合計","(9)1か月の勤務時間数合計")</f>
        <v>(9)1～4週目の勤務時間数合計</v>
      </c>
      <c r="AV7" s="163"/>
      <c r="AW7" s="162" t="s">
        <v>36</v>
      </c>
      <c r="AX7" s="163"/>
      <c r="AY7" s="155" t="s">
        <v>49</v>
      </c>
      <c r="AZ7" s="155"/>
      <c r="BA7" s="155"/>
      <c r="BB7" s="155"/>
      <c r="BC7" s="155"/>
      <c r="BD7" s="155"/>
    </row>
    <row r="8" spans="1:57" ht="20.25" customHeight="1" thickBot="1" x14ac:dyDescent="0.45">
      <c r="A8" s="32"/>
      <c r="B8" s="131"/>
      <c r="C8" s="137"/>
      <c r="D8" s="143"/>
      <c r="E8" s="136"/>
      <c r="F8" s="143"/>
      <c r="G8" s="136"/>
      <c r="H8" s="137"/>
      <c r="I8" s="137"/>
      <c r="J8" s="137"/>
      <c r="K8" s="143"/>
      <c r="L8" s="136"/>
      <c r="M8" s="137"/>
      <c r="N8" s="137"/>
      <c r="O8" s="138"/>
      <c r="P8" s="145" t="s">
        <v>8</v>
      </c>
      <c r="Q8" s="146"/>
      <c r="R8" s="146"/>
      <c r="S8" s="146"/>
      <c r="T8" s="146"/>
      <c r="U8" s="146"/>
      <c r="V8" s="147"/>
      <c r="W8" s="145" t="s">
        <v>9</v>
      </c>
      <c r="X8" s="146"/>
      <c r="Y8" s="146"/>
      <c r="Z8" s="146"/>
      <c r="AA8" s="146"/>
      <c r="AB8" s="146"/>
      <c r="AC8" s="147"/>
      <c r="AD8" s="145" t="s">
        <v>10</v>
      </c>
      <c r="AE8" s="146"/>
      <c r="AF8" s="146"/>
      <c r="AG8" s="146"/>
      <c r="AH8" s="146"/>
      <c r="AI8" s="146"/>
      <c r="AJ8" s="147"/>
      <c r="AK8" s="145" t="s">
        <v>11</v>
      </c>
      <c r="AL8" s="146"/>
      <c r="AM8" s="146"/>
      <c r="AN8" s="146"/>
      <c r="AO8" s="146"/>
      <c r="AP8" s="146"/>
      <c r="AQ8" s="147"/>
      <c r="AR8" s="145" t="s">
        <v>12</v>
      </c>
      <c r="AS8" s="146"/>
      <c r="AT8" s="147"/>
      <c r="AU8" s="164"/>
      <c r="AV8" s="165"/>
      <c r="AW8" s="164"/>
      <c r="AX8" s="165"/>
      <c r="AY8" s="155"/>
      <c r="AZ8" s="155"/>
      <c r="BA8" s="155"/>
      <c r="BB8" s="155"/>
      <c r="BC8" s="155"/>
      <c r="BD8" s="155"/>
    </row>
    <row r="9" spans="1:57" ht="20.25" customHeight="1" thickBot="1" x14ac:dyDescent="0.45">
      <c r="A9" s="32"/>
      <c r="B9" s="131"/>
      <c r="C9" s="137"/>
      <c r="D9" s="143"/>
      <c r="E9" s="136"/>
      <c r="F9" s="143"/>
      <c r="G9" s="136"/>
      <c r="H9" s="137"/>
      <c r="I9" s="137"/>
      <c r="J9" s="137"/>
      <c r="K9" s="143"/>
      <c r="L9" s="136"/>
      <c r="M9" s="137"/>
      <c r="N9" s="137"/>
      <c r="O9" s="138"/>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64"/>
      <c r="AV9" s="165"/>
      <c r="AW9" s="164"/>
      <c r="AX9" s="165"/>
      <c r="AY9" s="155"/>
      <c r="AZ9" s="155"/>
      <c r="BA9" s="155"/>
      <c r="BB9" s="155"/>
      <c r="BC9" s="155"/>
      <c r="BD9" s="155"/>
    </row>
    <row r="10" spans="1:57" ht="20.25" hidden="1" customHeight="1" thickBot="1" x14ac:dyDescent="0.45">
      <c r="A10" s="32"/>
      <c r="B10" s="131"/>
      <c r="C10" s="137"/>
      <c r="D10" s="143"/>
      <c r="E10" s="136"/>
      <c r="F10" s="143"/>
      <c r="G10" s="136"/>
      <c r="H10" s="137"/>
      <c r="I10" s="137"/>
      <c r="J10" s="137"/>
      <c r="K10" s="143"/>
      <c r="L10" s="136"/>
      <c r="M10" s="137"/>
      <c r="N10" s="137"/>
      <c r="O10" s="138"/>
      <c r="P10" s="43">
        <f>WEEKDAY(DATE($X$2,$AB$2,1))</f>
        <v>7</v>
      </c>
      <c r="Q10" s="44">
        <f>WEEKDAY(DATE($X$2,$AB$2,2))</f>
        <v>1</v>
      </c>
      <c r="R10" s="44">
        <f>WEEKDAY(DATE($X$2,$AB$2,3))</f>
        <v>2</v>
      </c>
      <c r="S10" s="44">
        <f>WEEKDAY(DATE($X$2,$AB$2,4))</f>
        <v>3</v>
      </c>
      <c r="T10" s="44">
        <f>WEEKDAY(DATE($X$2,$AB$2,5))</f>
        <v>4</v>
      </c>
      <c r="U10" s="44">
        <f>WEEKDAY(DATE($X$2,$AB$2,6))</f>
        <v>5</v>
      </c>
      <c r="V10" s="45">
        <f>WEEKDAY(DATE($X$2,$AB$2,7))</f>
        <v>6</v>
      </c>
      <c r="W10" s="43">
        <f>WEEKDAY(DATE($X$2,$AB$2,8))</f>
        <v>7</v>
      </c>
      <c r="X10" s="44">
        <f>WEEKDAY(DATE($X$2,$AB$2,9))</f>
        <v>1</v>
      </c>
      <c r="Y10" s="44">
        <f>WEEKDAY(DATE($X$2,$AB$2,10))</f>
        <v>2</v>
      </c>
      <c r="Z10" s="44">
        <f>WEEKDAY(DATE($X$2,$AB$2,11))</f>
        <v>3</v>
      </c>
      <c r="AA10" s="44">
        <f>WEEKDAY(DATE($X$2,$AB$2,12))</f>
        <v>4</v>
      </c>
      <c r="AB10" s="44">
        <f>WEEKDAY(DATE($X$2,$AB$2,13))</f>
        <v>5</v>
      </c>
      <c r="AC10" s="45">
        <f>WEEKDAY(DATE($X$2,$AB$2,14))</f>
        <v>6</v>
      </c>
      <c r="AD10" s="43">
        <f>WEEKDAY(DATE($X$2,$AB$2,15))</f>
        <v>7</v>
      </c>
      <c r="AE10" s="44">
        <f>WEEKDAY(DATE($X$2,$AB$2,16))</f>
        <v>1</v>
      </c>
      <c r="AF10" s="44">
        <f>WEEKDAY(DATE($X$2,$AB$2,17))</f>
        <v>2</v>
      </c>
      <c r="AG10" s="44">
        <f>WEEKDAY(DATE($X$2,$AB$2,18))</f>
        <v>3</v>
      </c>
      <c r="AH10" s="44">
        <f>WEEKDAY(DATE($X$2,$AB$2,19))</f>
        <v>4</v>
      </c>
      <c r="AI10" s="44">
        <f>WEEKDAY(DATE($X$2,$AB$2,20))</f>
        <v>5</v>
      </c>
      <c r="AJ10" s="45">
        <f>WEEKDAY(DATE($X$2,$AB$2,21))</f>
        <v>6</v>
      </c>
      <c r="AK10" s="43">
        <f>WEEKDAY(DATE($X$2,$AB$2,22))</f>
        <v>7</v>
      </c>
      <c r="AL10" s="44">
        <f>WEEKDAY(DATE($X$2,$AB$2,23))</f>
        <v>1</v>
      </c>
      <c r="AM10" s="44">
        <f>WEEKDAY(DATE($X$2,$AB$2,24))</f>
        <v>2</v>
      </c>
      <c r="AN10" s="44">
        <f>WEEKDAY(DATE($X$2,$AB$2,25))</f>
        <v>3</v>
      </c>
      <c r="AO10" s="44">
        <f>WEEKDAY(DATE($X$2,$AB$2,26))</f>
        <v>4</v>
      </c>
      <c r="AP10" s="44">
        <f>WEEKDAY(DATE($X$2,$AB$2,27))</f>
        <v>5</v>
      </c>
      <c r="AQ10" s="45">
        <f>WEEKDAY(DATE($X$2,$AB$2,28))</f>
        <v>6</v>
      </c>
      <c r="AR10" s="43">
        <f>IF(AR9=29,WEEKDAY(DATE($X$2,$AB$2,29)),0)</f>
        <v>0</v>
      </c>
      <c r="AS10" s="44">
        <f>IF(AS9=30,WEEKDAY(DATE($X$2,$AB$2,30)),0)</f>
        <v>0</v>
      </c>
      <c r="AT10" s="49">
        <f>IF(AT9=31,WEEKDAY(DATE($X$2,$AB$2,31)),0)</f>
        <v>0</v>
      </c>
      <c r="AU10" s="166"/>
      <c r="AV10" s="167"/>
      <c r="AW10" s="166"/>
      <c r="AX10" s="167"/>
      <c r="AY10" s="156"/>
      <c r="AZ10" s="156"/>
      <c r="BA10" s="156"/>
      <c r="BB10" s="156"/>
      <c r="BC10" s="156"/>
      <c r="BD10" s="156"/>
    </row>
    <row r="11" spans="1:57" ht="20.25" customHeight="1" thickBot="1" x14ac:dyDescent="0.45">
      <c r="A11" s="32"/>
      <c r="B11" s="132"/>
      <c r="C11" s="140"/>
      <c r="D11" s="144"/>
      <c r="E11" s="139"/>
      <c r="F11" s="144"/>
      <c r="G11" s="139"/>
      <c r="H11" s="140"/>
      <c r="I11" s="140"/>
      <c r="J11" s="140"/>
      <c r="K11" s="144"/>
      <c r="L11" s="139"/>
      <c r="M11" s="140"/>
      <c r="N11" s="140"/>
      <c r="O11" s="141"/>
      <c r="P11" s="46" t="str">
        <f>IF(P10=1,"日",IF(P10=2,"月",IF(P10=3,"火",IF(P10=4,"水",IF(P10=5,"木",IF(P10=6,"金","土"))))))</f>
        <v>土</v>
      </c>
      <c r="Q11" s="47" t="str">
        <f t="shared" ref="Q11:V11" si="0">IF(Q10=1,"日",IF(Q10=2,"月",IF(Q10=3,"火",IF(Q10=4,"水",IF(Q10=5,"木",IF(Q10=6,"金","土"))))))</f>
        <v>日</v>
      </c>
      <c r="R11" s="47" t="str">
        <f t="shared" si="0"/>
        <v>月</v>
      </c>
      <c r="S11" s="47" t="str">
        <f t="shared" si="0"/>
        <v>火</v>
      </c>
      <c r="T11" s="47" t="str">
        <f t="shared" si="0"/>
        <v>水</v>
      </c>
      <c r="U11" s="47" t="str">
        <f t="shared" si="0"/>
        <v>木</v>
      </c>
      <c r="V11" s="48" t="str">
        <f t="shared" si="0"/>
        <v>金</v>
      </c>
      <c r="W11" s="46" t="str">
        <f t="shared" ref="W11" si="1">IF(W10=1,"日",IF(W10=2,"月",IF(W10=3,"火",IF(W10=4,"水",IF(W10=5,"木",IF(W10=6,"金","土"))))))</f>
        <v>土</v>
      </c>
      <c r="X11" s="47" t="str">
        <f t="shared" ref="X11" si="2">IF(X10=1,"日",IF(X10=2,"月",IF(X10=3,"火",IF(X10=4,"水",IF(X10=5,"木",IF(X10=6,"金","土"))))))</f>
        <v>日</v>
      </c>
      <c r="Y11" s="47" t="str">
        <f t="shared" ref="Y11" si="3">IF(Y10=1,"日",IF(Y10=2,"月",IF(Y10=3,"火",IF(Y10=4,"水",IF(Y10=5,"木",IF(Y10=6,"金","土"))))))</f>
        <v>月</v>
      </c>
      <c r="Z11" s="47" t="str">
        <f t="shared" ref="Z11" si="4">IF(Z10=1,"日",IF(Z10=2,"月",IF(Z10=3,"火",IF(Z10=4,"水",IF(Z10=5,"木",IF(Z10=6,"金","土"))))))</f>
        <v>火</v>
      </c>
      <c r="AA11" s="47" t="str">
        <f t="shared" ref="AA11" si="5">IF(AA10=1,"日",IF(AA10=2,"月",IF(AA10=3,"火",IF(AA10=4,"水",IF(AA10=5,"木",IF(AA10=6,"金","土"))))))</f>
        <v>水</v>
      </c>
      <c r="AB11" s="47" t="str">
        <f t="shared" ref="AB11" si="6">IF(AB10=1,"日",IF(AB10=2,"月",IF(AB10=3,"火",IF(AB10=4,"水",IF(AB10=5,"木",IF(AB10=6,"金","土"))))))</f>
        <v>木</v>
      </c>
      <c r="AC11" s="48" t="str">
        <f t="shared" ref="AC11" si="7">IF(AC10=1,"日",IF(AC10=2,"月",IF(AC10=3,"火",IF(AC10=4,"水",IF(AC10=5,"木",IF(AC10=6,"金","土"))))))</f>
        <v>金</v>
      </c>
      <c r="AD11" s="46" t="str">
        <f t="shared" ref="AD11" si="8">IF(AD10=1,"日",IF(AD10=2,"月",IF(AD10=3,"火",IF(AD10=4,"水",IF(AD10=5,"木",IF(AD10=6,"金","土"))))))</f>
        <v>土</v>
      </c>
      <c r="AE11" s="47" t="str">
        <f t="shared" ref="AE11" si="9">IF(AE10=1,"日",IF(AE10=2,"月",IF(AE10=3,"火",IF(AE10=4,"水",IF(AE10=5,"木",IF(AE10=6,"金","土"))))))</f>
        <v>日</v>
      </c>
      <c r="AF11" s="47" t="str">
        <f t="shared" ref="AF11" si="10">IF(AF10=1,"日",IF(AF10=2,"月",IF(AF10=3,"火",IF(AF10=4,"水",IF(AF10=5,"木",IF(AF10=6,"金","土"))))))</f>
        <v>月</v>
      </c>
      <c r="AG11" s="47" t="str">
        <f t="shared" ref="AG11" si="11">IF(AG10=1,"日",IF(AG10=2,"月",IF(AG10=3,"火",IF(AG10=4,"水",IF(AG10=5,"木",IF(AG10=6,"金","土"))))))</f>
        <v>火</v>
      </c>
      <c r="AH11" s="47" t="str">
        <f t="shared" ref="AH11" si="12">IF(AH10=1,"日",IF(AH10=2,"月",IF(AH10=3,"火",IF(AH10=4,"水",IF(AH10=5,"木",IF(AH10=6,"金","土"))))))</f>
        <v>水</v>
      </c>
      <c r="AI11" s="47" t="str">
        <f t="shared" ref="AI11" si="13">IF(AI10=1,"日",IF(AI10=2,"月",IF(AI10=3,"火",IF(AI10=4,"水",IF(AI10=5,"木",IF(AI10=6,"金","土"))))))</f>
        <v>木</v>
      </c>
      <c r="AJ11" s="48" t="str">
        <f t="shared" ref="AJ11" si="14">IF(AJ10=1,"日",IF(AJ10=2,"月",IF(AJ10=3,"火",IF(AJ10=4,"水",IF(AJ10=5,"木",IF(AJ10=6,"金","土"))))))</f>
        <v>金</v>
      </c>
      <c r="AK11" s="46" t="str">
        <f t="shared" ref="AK11" si="15">IF(AK10=1,"日",IF(AK10=2,"月",IF(AK10=3,"火",IF(AK10=4,"水",IF(AK10=5,"木",IF(AK10=6,"金","土"))))))</f>
        <v>土</v>
      </c>
      <c r="AL11" s="47" t="str">
        <f t="shared" ref="AL11" si="16">IF(AL10=1,"日",IF(AL10=2,"月",IF(AL10=3,"火",IF(AL10=4,"水",IF(AL10=5,"木",IF(AL10=6,"金","土"))))))</f>
        <v>日</v>
      </c>
      <c r="AM11" s="47" t="str">
        <f t="shared" ref="AM11" si="17">IF(AM10=1,"日",IF(AM10=2,"月",IF(AM10=3,"火",IF(AM10=4,"水",IF(AM10=5,"木",IF(AM10=6,"金","土"))))))</f>
        <v>月</v>
      </c>
      <c r="AN11" s="47" t="str">
        <f t="shared" ref="AN11" si="18">IF(AN10=1,"日",IF(AN10=2,"月",IF(AN10=3,"火",IF(AN10=4,"水",IF(AN10=5,"木",IF(AN10=6,"金","土"))))))</f>
        <v>火</v>
      </c>
      <c r="AO11" s="47" t="str">
        <f t="shared" ref="AO11" si="19">IF(AO10=1,"日",IF(AO10=2,"月",IF(AO10=3,"火",IF(AO10=4,"水",IF(AO10=5,"木",IF(AO10=6,"金","土"))))))</f>
        <v>水</v>
      </c>
      <c r="AP11" s="47" t="str">
        <f t="shared" ref="AP11" si="20">IF(AP10=1,"日",IF(AP10=2,"月",IF(AP10=3,"火",IF(AP10=4,"水",IF(AP10=5,"木",IF(AP10=6,"金","土"))))))</f>
        <v>木</v>
      </c>
      <c r="AQ11" s="48" t="str">
        <f t="shared" ref="AQ11" si="21">IF(AQ10=1,"日",IF(AQ10=2,"月",IF(AQ10=3,"火",IF(AQ10=4,"水",IF(AQ10=5,"木",IF(AQ10=6,"金","土"))))))</f>
        <v>金</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68"/>
      <c r="AV11" s="169"/>
      <c r="AW11" s="168"/>
      <c r="AX11" s="169"/>
      <c r="AY11" s="156"/>
      <c r="AZ11" s="156"/>
      <c r="BA11" s="156"/>
      <c r="BB11" s="156"/>
      <c r="BC11" s="156"/>
      <c r="BD11" s="156"/>
    </row>
    <row r="12" spans="1:57" ht="39.950000000000003" customHeight="1" x14ac:dyDescent="0.4">
      <c r="A12" s="32"/>
      <c r="B12" s="40">
        <v>1</v>
      </c>
      <c r="C12" s="121"/>
      <c r="D12" s="122"/>
      <c r="E12" s="123"/>
      <c r="F12" s="124"/>
      <c r="G12" s="125"/>
      <c r="H12" s="126"/>
      <c r="I12" s="126"/>
      <c r="J12" s="126"/>
      <c r="K12" s="127"/>
      <c r="L12" s="123"/>
      <c r="M12" s="128"/>
      <c r="N12" s="128"/>
      <c r="O12" s="129"/>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48"/>
      <c r="AV12" s="149"/>
      <c r="AW12" s="150"/>
      <c r="AX12" s="151"/>
      <c r="AY12" s="103"/>
      <c r="AZ12" s="104"/>
      <c r="BA12" s="104"/>
      <c r="BB12" s="104"/>
      <c r="BC12" s="104"/>
      <c r="BD12" s="105"/>
    </row>
    <row r="13" spans="1:57" ht="39.950000000000003" customHeight="1" x14ac:dyDescent="0.4">
      <c r="A13" s="32"/>
      <c r="B13" s="41">
        <f t="shared" ref="B13:B39" si="22">B12+1</f>
        <v>2</v>
      </c>
      <c r="C13" s="89"/>
      <c r="D13" s="90"/>
      <c r="E13" s="91"/>
      <c r="F13" s="92"/>
      <c r="G13" s="93"/>
      <c r="H13" s="94"/>
      <c r="I13" s="94"/>
      <c r="J13" s="94"/>
      <c r="K13" s="95"/>
      <c r="L13" s="91"/>
      <c r="M13" s="96"/>
      <c r="N13" s="96"/>
      <c r="O13" s="97"/>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01"/>
      <c r="AV13" s="102"/>
      <c r="AW13" s="115"/>
      <c r="AX13" s="116"/>
      <c r="AY13" s="86"/>
      <c r="AZ13" s="87"/>
      <c r="BA13" s="87"/>
      <c r="BB13" s="87"/>
      <c r="BC13" s="87"/>
      <c r="BD13" s="88"/>
    </row>
    <row r="14" spans="1:57" ht="39.950000000000003" customHeight="1" x14ac:dyDescent="0.4">
      <c r="A14" s="32"/>
      <c r="B14" s="41">
        <f t="shared" si="22"/>
        <v>3</v>
      </c>
      <c r="C14" s="89"/>
      <c r="D14" s="90"/>
      <c r="E14" s="91"/>
      <c r="F14" s="92"/>
      <c r="G14" s="93"/>
      <c r="H14" s="94"/>
      <c r="I14" s="94"/>
      <c r="J14" s="94"/>
      <c r="K14" s="95"/>
      <c r="L14" s="91"/>
      <c r="M14" s="96"/>
      <c r="N14" s="96"/>
      <c r="O14" s="97"/>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101"/>
      <c r="AV14" s="102"/>
      <c r="AW14" s="115"/>
      <c r="AX14" s="116"/>
      <c r="AY14" s="86"/>
      <c r="AZ14" s="87"/>
      <c r="BA14" s="87"/>
      <c r="BB14" s="87"/>
      <c r="BC14" s="87"/>
      <c r="BD14" s="88"/>
    </row>
    <row r="15" spans="1:57" ht="39.950000000000003" customHeight="1" x14ac:dyDescent="0.4">
      <c r="A15" s="32"/>
      <c r="B15" s="41">
        <f t="shared" si="22"/>
        <v>4</v>
      </c>
      <c r="C15" s="89"/>
      <c r="D15" s="90"/>
      <c r="E15" s="91"/>
      <c r="F15" s="92"/>
      <c r="G15" s="93"/>
      <c r="H15" s="94"/>
      <c r="I15" s="94"/>
      <c r="J15" s="94"/>
      <c r="K15" s="95"/>
      <c r="L15" s="91"/>
      <c r="M15" s="96"/>
      <c r="N15" s="96"/>
      <c r="O15" s="97"/>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101"/>
      <c r="AV15" s="102"/>
      <c r="AW15" s="115"/>
      <c r="AX15" s="116"/>
      <c r="AY15" s="86"/>
      <c r="AZ15" s="87"/>
      <c r="BA15" s="87"/>
      <c r="BB15" s="87"/>
      <c r="BC15" s="87"/>
      <c r="BD15" s="88"/>
    </row>
    <row r="16" spans="1:57" ht="39.950000000000003" customHeight="1" x14ac:dyDescent="0.4">
      <c r="A16" s="32"/>
      <c r="B16" s="41">
        <f t="shared" si="22"/>
        <v>5</v>
      </c>
      <c r="C16" s="89"/>
      <c r="D16" s="90"/>
      <c r="E16" s="91"/>
      <c r="F16" s="92"/>
      <c r="G16" s="93"/>
      <c r="H16" s="94"/>
      <c r="I16" s="94"/>
      <c r="J16" s="94"/>
      <c r="K16" s="95"/>
      <c r="L16" s="91"/>
      <c r="M16" s="96"/>
      <c r="N16" s="96"/>
      <c r="O16" s="97"/>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101"/>
      <c r="AV16" s="102"/>
      <c r="AW16" s="115"/>
      <c r="AX16" s="116"/>
      <c r="AY16" s="86"/>
      <c r="AZ16" s="87"/>
      <c r="BA16" s="87"/>
      <c r="BB16" s="87"/>
      <c r="BC16" s="87"/>
      <c r="BD16" s="88"/>
    </row>
    <row r="17" spans="1:56" ht="39.950000000000003" customHeight="1" x14ac:dyDescent="0.4">
      <c r="A17" s="32"/>
      <c r="B17" s="41">
        <f t="shared" si="22"/>
        <v>6</v>
      </c>
      <c r="C17" s="89"/>
      <c r="D17" s="90"/>
      <c r="E17" s="91"/>
      <c r="F17" s="92"/>
      <c r="G17" s="93"/>
      <c r="H17" s="94"/>
      <c r="I17" s="94"/>
      <c r="J17" s="94"/>
      <c r="K17" s="95"/>
      <c r="L17" s="91"/>
      <c r="M17" s="96"/>
      <c r="N17" s="96"/>
      <c r="O17" s="97"/>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101"/>
      <c r="AV17" s="102"/>
      <c r="AW17" s="115"/>
      <c r="AX17" s="116"/>
      <c r="AY17" s="86"/>
      <c r="AZ17" s="87"/>
      <c r="BA17" s="87"/>
      <c r="BB17" s="87"/>
      <c r="BC17" s="87"/>
      <c r="BD17" s="88"/>
    </row>
    <row r="18" spans="1:56" ht="39.950000000000003" customHeight="1" x14ac:dyDescent="0.4">
      <c r="A18" s="32"/>
      <c r="B18" s="41">
        <f t="shared" si="22"/>
        <v>7</v>
      </c>
      <c r="C18" s="89"/>
      <c r="D18" s="90"/>
      <c r="E18" s="91"/>
      <c r="F18" s="92"/>
      <c r="G18" s="93"/>
      <c r="H18" s="94"/>
      <c r="I18" s="94"/>
      <c r="J18" s="94"/>
      <c r="K18" s="95"/>
      <c r="L18" s="91"/>
      <c r="M18" s="96"/>
      <c r="N18" s="96"/>
      <c r="O18" s="97"/>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101"/>
      <c r="AV18" s="102"/>
      <c r="AW18" s="115"/>
      <c r="AX18" s="116"/>
      <c r="AY18" s="86"/>
      <c r="AZ18" s="87"/>
      <c r="BA18" s="87"/>
      <c r="BB18" s="87"/>
      <c r="BC18" s="87"/>
      <c r="BD18" s="88"/>
    </row>
    <row r="19" spans="1:56" ht="39.950000000000003" customHeight="1" x14ac:dyDescent="0.4">
      <c r="A19" s="32"/>
      <c r="B19" s="41">
        <f t="shared" si="22"/>
        <v>8</v>
      </c>
      <c r="C19" s="89"/>
      <c r="D19" s="90"/>
      <c r="E19" s="91"/>
      <c r="F19" s="92"/>
      <c r="G19" s="93"/>
      <c r="H19" s="94"/>
      <c r="I19" s="94"/>
      <c r="J19" s="94"/>
      <c r="K19" s="95"/>
      <c r="L19" s="91"/>
      <c r="M19" s="96"/>
      <c r="N19" s="96"/>
      <c r="O19" s="97"/>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101"/>
      <c r="AV19" s="102"/>
      <c r="AW19" s="115"/>
      <c r="AX19" s="116"/>
      <c r="AY19" s="86"/>
      <c r="AZ19" s="87"/>
      <c r="BA19" s="87"/>
      <c r="BB19" s="87"/>
      <c r="BC19" s="87"/>
      <c r="BD19" s="88"/>
    </row>
    <row r="20" spans="1:56" ht="39.950000000000003" customHeight="1" x14ac:dyDescent="0.4">
      <c r="A20" s="32"/>
      <c r="B20" s="41">
        <f t="shared" si="22"/>
        <v>9</v>
      </c>
      <c r="C20" s="89"/>
      <c r="D20" s="90"/>
      <c r="E20" s="91"/>
      <c r="F20" s="92"/>
      <c r="G20" s="93"/>
      <c r="H20" s="94"/>
      <c r="I20" s="94"/>
      <c r="J20" s="94"/>
      <c r="K20" s="95"/>
      <c r="L20" s="91"/>
      <c r="M20" s="96"/>
      <c r="N20" s="96"/>
      <c r="O20" s="97"/>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101"/>
      <c r="AV20" s="102"/>
      <c r="AW20" s="115"/>
      <c r="AX20" s="116"/>
      <c r="AY20" s="86"/>
      <c r="AZ20" s="87"/>
      <c r="BA20" s="87"/>
      <c r="BB20" s="87"/>
      <c r="BC20" s="87"/>
      <c r="BD20" s="88"/>
    </row>
    <row r="21" spans="1:56" ht="39.950000000000003" customHeight="1" x14ac:dyDescent="0.4">
      <c r="A21" s="32"/>
      <c r="B21" s="41">
        <f t="shared" si="22"/>
        <v>10</v>
      </c>
      <c r="C21" s="89"/>
      <c r="D21" s="90"/>
      <c r="E21" s="91"/>
      <c r="F21" s="92"/>
      <c r="G21" s="93"/>
      <c r="H21" s="94"/>
      <c r="I21" s="94"/>
      <c r="J21" s="94"/>
      <c r="K21" s="95"/>
      <c r="L21" s="91"/>
      <c r="M21" s="96"/>
      <c r="N21" s="96"/>
      <c r="O21" s="97"/>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101"/>
      <c r="AV21" s="102"/>
      <c r="AW21" s="115"/>
      <c r="AX21" s="116"/>
      <c r="AY21" s="86"/>
      <c r="AZ21" s="87"/>
      <c r="BA21" s="87"/>
      <c r="BB21" s="87"/>
      <c r="BC21" s="87"/>
      <c r="BD21" s="88"/>
    </row>
    <row r="22" spans="1:56" ht="39.950000000000003" customHeight="1" x14ac:dyDescent="0.4">
      <c r="A22" s="32"/>
      <c r="B22" s="41">
        <f t="shared" si="22"/>
        <v>11</v>
      </c>
      <c r="C22" s="89"/>
      <c r="D22" s="90"/>
      <c r="E22" s="91"/>
      <c r="F22" s="92"/>
      <c r="G22" s="93"/>
      <c r="H22" s="94"/>
      <c r="I22" s="94"/>
      <c r="J22" s="94"/>
      <c r="K22" s="95"/>
      <c r="L22" s="91"/>
      <c r="M22" s="96"/>
      <c r="N22" s="96"/>
      <c r="O22" s="97"/>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101"/>
      <c r="AV22" s="102"/>
      <c r="AW22" s="115"/>
      <c r="AX22" s="116"/>
      <c r="AY22" s="86"/>
      <c r="AZ22" s="87"/>
      <c r="BA22" s="87"/>
      <c r="BB22" s="87"/>
      <c r="BC22" s="87"/>
      <c r="BD22" s="88"/>
    </row>
    <row r="23" spans="1:56" ht="39.950000000000003" customHeight="1" x14ac:dyDescent="0.4">
      <c r="A23" s="32"/>
      <c r="B23" s="41">
        <f t="shared" si="22"/>
        <v>12</v>
      </c>
      <c r="C23" s="89"/>
      <c r="D23" s="90"/>
      <c r="E23" s="91"/>
      <c r="F23" s="92"/>
      <c r="G23" s="93"/>
      <c r="H23" s="94"/>
      <c r="I23" s="94"/>
      <c r="J23" s="94"/>
      <c r="K23" s="95"/>
      <c r="L23" s="91"/>
      <c r="M23" s="96"/>
      <c r="N23" s="96"/>
      <c r="O23" s="97"/>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101"/>
      <c r="AV23" s="102"/>
      <c r="AW23" s="115"/>
      <c r="AX23" s="116"/>
      <c r="AY23" s="86"/>
      <c r="AZ23" s="87"/>
      <c r="BA23" s="87"/>
      <c r="BB23" s="87"/>
      <c r="BC23" s="87"/>
      <c r="BD23" s="88"/>
    </row>
    <row r="24" spans="1:56" ht="39.950000000000003" customHeight="1" x14ac:dyDescent="0.4">
      <c r="A24" s="32"/>
      <c r="B24" s="41">
        <f t="shared" si="22"/>
        <v>13</v>
      </c>
      <c r="C24" s="89"/>
      <c r="D24" s="90"/>
      <c r="E24" s="91"/>
      <c r="F24" s="92"/>
      <c r="G24" s="93"/>
      <c r="H24" s="94"/>
      <c r="I24" s="94"/>
      <c r="J24" s="94"/>
      <c r="K24" s="95"/>
      <c r="L24" s="91"/>
      <c r="M24" s="96"/>
      <c r="N24" s="96"/>
      <c r="O24" s="97"/>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101"/>
      <c r="AV24" s="102"/>
      <c r="AW24" s="115"/>
      <c r="AX24" s="116"/>
      <c r="AY24" s="86"/>
      <c r="AZ24" s="87"/>
      <c r="BA24" s="87"/>
      <c r="BB24" s="87"/>
      <c r="BC24" s="87"/>
      <c r="BD24" s="88"/>
    </row>
    <row r="25" spans="1:56" ht="39.950000000000003" customHeight="1" x14ac:dyDescent="0.4">
      <c r="A25" s="32"/>
      <c r="B25" s="41">
        <f t="shared" si="22"/>
        <v>14</v>
      </c>
      <c r="C25" s="89"/>
      <c r="D25" s="90"/>
      <c r="E25" s="91"/>
      <c r="F25" s="92"/>
      <c r="G25" s="93"/>
      <c r="H25" s="94"/>
      <c r="I25" s="94"/>
      <c r="J25" s="94"/>
      <c r="K25" s="95"/>
      <c r="L25" s="91"/>
      <c r="M25" s="96"/>
      <c r="N25" s="96"/>
      <c r="O25" s="97"/>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101"/>
      <c r="AV25" s="102"/>
      <c r="AW25" s="115"/>
      <c r="AX25" s="116"/>
      <c r="AY25" s="86"/>
      <c r="AZ25" s="87"/>
      <c r="BA25" s="87"/>
      <c r="BB25" s="87"/>
      <c r="BC25" s="87"/>
      <c r="BD25" s="88"/>
    </row>
    <row r="26" spans="1:56" ht="39.950000000000003" customHeight="1" x14ac:dyDescent="0.4">
      <c r="A26" s="32"/>
      <c r="B26" s="41">
        <f t="shared" si="22"/>
        <v>15</v>
      </c>
      <c r="C26" s="89"/>
      <c r="D26" s="90"/>
      <c r="E26" s="91"/>
      <c r="F26" s="92"/>
      <c r="G26" s="93"/>
      <c r="H26" s="94"/>
      <c r="I26" s="94"/>
      <c r="J26" s="94"/>
      <c r="K26" s="95"/>
      <c r="L26" s="91"/>
      <c r="M26" s="96"/>
      <c r="N26" s="96"/>
      <c r="O26" s="97"/>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101"/>
      <c r="AV26" s="102"/>
      <c r="AW26" s="115"/>
      <c r="AX26" s="116"/>
      <c r="AY26" s="86"/>
      <c r="AZ26" s="87"/>
      <c r="BA26" s="87"/>
      <c r="BB26" s="87"/>
      <c r="BC26" s="87"/>
      <c r="BD26" s="88"/>
    </row>
    <row r="27" spans="1:56" ht="39.950000000000003" customHeight="1" x14ac:dyDescent="0.4">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50000000000003" customHeight="1" x14ac:dyDescent="0.4">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50000000000003" customHeight="1" x14ac:dyDescent="0.4">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50000000000003" customHeight="1" x14ac:dyDescent="0.4">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50000000000003" customHeight="1" x14ac:dyDescent="0.4">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50000000000003" customHeight="1" x14ac:dyDescent="0.4">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50000000000003" customHeight="1" x14ac:dyDescent="0.4">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50000000000003" customHeight="1" x14ac:dyDescent="0.4">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50000000000003" customHeight="1" x14ac:dyDescent="0.4">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50000000000003" customHeight="1" x14ac:dyDescent="0.4">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50000000000003" customHeight="1" x14ac:dyDescent="0.4">
      <c r="A37" s="32"/>
      <c r="B37" s="41">
        <f t="shared" si="22"/>
        <v>26</v>
      </c>
      <c r="C37" s="89"/>
      <c r="D37" s="90"/>
      <c r="E37" s="91"/>
      <c r="F37" s="92"/>
      <c r="G37" s="93"/>
      <c r="H37" s="94"/>
      <c r="I37" s="94"/>
      <c r="J37" s="94"/>
      <c r="K37" s="95"/>
      <c r="L37" s="91"/>
      <c r="M37" s="96"/>
      <c r="N37" s="96"/>
      <c r="O37" s="97"/>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101"/>
      <c r="AV37" s="102"/>
      <c r="AW37" s="115"/>
      <c r="AX37" s="116"/>
      <c r="AY37" s="86"/>
      <c r="AZ37" s="87"/>
      <c r="BA37" s="87"/>
      <c r="BB37" s="87"/>
      <c r="BC37" s="87"/>
      <c r="BD37" s="88"/>
    </row>
    <row r="38" spans="1:58" ht="39.950000000000003" customHeight="1" x14ac:dyDescent="0.4">
      <c r="A38" s="32"/>
      <c r="B38" s="41">
        <f t="shared" si="22"/>
        <v>27</v>
      </c>
      <c r="C38" s="89"/>
      <c r="D38" s="90"/>
      <c r="E38" s="91"/>
      <c r="F38" s="92"/>
      <c r="G38" s="93"/>
      <c r="H38" s="94"/>
      <c r="I38" s="94"/>
      <c r="J38" s="94"/>
      <c r="K38" s="95"/>
      <c r="L38" s="91"/>
      <c r="M38" s="96"/>
      <c r="N38" s="96"/>
      <c r="O38" s="97"/>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101"/>
      <c r="AV38" s="102"/>
      <c r="AW38" s="115"/>
      <c r="AX38" s="116"/>
      <c r="AY38" s="86"/>
      <c r="AZ38" s="87"/>
      <c r="BA38" s="87"/>
      <c r="BB38" s="87"/>
      <c r="BC38" s="87"/>
      <c r="BD38" s="88"/>
    </row>
    <row r="39" spans="1:58" ht="39.950000000000003" customHeight="1" thickBot="1" x14ac:dyDescent="0.45">
      <c r="A39" s="32"/>
      <c r="B39" s="42">
        <f t="shared" si="22"/>
        <v>28</v>
      </c>
      <c r="C39" s="106"/>
      <c r="D39" s="107"/>
      <c r="E39" s="108"/>
      <c r="F39" s="109"/>
      <c r="G39" s="110"/>
      <c r="H39" s="111"/>
      <c r="I39" s="111"/>
      <c r="J39" s="111"/>
      <c r="K39" s="112"/>
      <c r="L39" s="108"/>
      <c r="M39" s="113"/>
      <c r="N39" s="113"/>
      <c r="O39" s="114"/>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17"/>
      <c r="AV39" s="118"/>
      <c r="AW39" s="119"/>
      <c r="AX39" s="120"/>
      <c r="AY39" s="98"/>
      <c r="AZ39" s="99"/>
      <c r="BA39" s="99"/>
      <c r="BB39" s="99"/>
      <c r="BC39" s="99"/>
      <c r="BD39" s="100"/>
    </row>
    <row r="40" spans="1:58" ht="20.25" customHeight="1" x14ac:dyDescent="0.4">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5" customHeight="1" x14ac:dyDescent="0.4">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5" customHeight="1" x14ac:dyDescent="0.4">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5" customHeight="1" x14ac:dyDescent="0.4">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5" customHeight="1" x14ac:dyDescent="0.4">
      <c r="B45" s="5" t="s">
        <v>29</v>
      </c>
    </row>
    <row r="46" spans="1:58" s="5" customFormat="1" ht="24.95" customHeight="1" x14ac:dyDescent="0.4">
      <c r="B46" s="5" t="s">
        <v>60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78" t="s">
        <v>5</v>
      </c>
      <c r="D50" s="85" t="s">
        <v>6</v>
      </c>
      <c r="E50" s="85"/>
      <c r="F50" s="85"/>
      <c r="G50" s="85"/>
      <c r="H50" s="85"/>
    </row>
    <row r="51" spans="2:8" s="5" customFormat="1" ht="24.95" customHeight="1" x14ac:dyDescent="0.4">
      <c r="C51" s="83" t="s">
        <v>1</v>
      </c>
      <c r="D51" s="85" t="s">
        <v>24</v>
      </c>
      <c r="E51" s="85"/>
      <c r="F51" s="85"/>
      <c r="G51" s="85"/>
      <c r="H51" s="85"/>
    </row>
    <row r="52" spans="2:8" s="5" customFormat="1" ht="24.95" customHeight="1" x14ac:dyDescent="0.4">
      <c r="C52" s="83" t="s">
        <v>2</v>
      </c>
      <c r="D52" s="85" t="s">
        <v>25</v>
      </c>
      <c r="E52" s="85"/>
      <c r="F52" s="85"/>
      <c r="G52" s="85"/>
      <c r="H52" s="85"/>
    </row>
    <row r="53" spans="2:8" s="5" customFormat="1" ht="24.95" customHeight="1" x14ac:dyDescent="0.4">
      <c r="C53" s="83" t="s">
        <v>3</v>
      </c>
      <c r="D53" s="85" t="s">
        <v>26</v>
      </c>
      <c r="E53" s="85"/>
      <c r="F53" s="85"/>
      <c r="G53" s="85"/>
      <c r="H53" s="85"/>
    </row>
    <row r="54" spans="2:8" s="5" customFormat="1" ht="24.95" customHeight="1" x14ac:dyDescent="0.4">
      <c r="C54" s="83" t="s">
        <v>4</v>
      </c>
      <c r="D54" s="85" t="s">
        <v>37</v>
      </c>
      <c r="E54" s="85"/>
      <c r="F54" s="85"/>
      <c r="G54" s="85"/>
      <c r="H54" s="85"/>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84" t="s">
        <v>63</v>
      </c>
    </row>
    <row r="73" spans="2:2" s="5" customFormat="1" ht="24.95" customHeight="1" x14ac:dyDescent="0.4">
      <c r="B73" s="84" t="s">
        <v>64</v>
      </c>
    </row>
    <row r="74" spans="2:2" ht="24.95" customHeight="1" x14ac:dyDescent="0.4">
      <c r="B74" s="5" t="s">
        <v>62</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張替 美穂</cp:lastModifiedBy>
  <cp:lastPrinted>2021-03-21T06:08:21Z</cp:lastPrinted>
  <dcterms:created xsi:type="dcterms:W3CDTF">2020-01-14T23:44:41Z</dcterms:created>
  <dcterms:modified xsi:type="dcterms:W3CDTF">2021-09-08T02:53:41Z</dcterms:modified>
</cp:coreProperties>
</file>